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Agrawal\Desktop\Templates\Simp\Improve\"/>
    </mc:Choice>
  </mc:AlternateContent>
  <workbookProtection workbookAlgorithmName="SHA-512" workbookHashValue="SoCnSn0VokeJSM34yE+Vx/giFKdJXc0MMiMSx1mLqJUh4mIMn1Xn7V/TevxVA3OeIntLnMEpcyTdElD5lppglA==" workbookSaltValue="xvcH1EQkS920ZL7asW8njQ==" workbookSpinCount="100000" lockStructure="1"/>
  <bookViews>
    <workbookView xWindow="120" yWindow="15" windowWidth="15180" windowHeight="8130"/>
  </bookViews>
  <sheets>
    <sheet name="Instructions" sheetId="2" r:id="rId1"/>
    <sheet name="Pugh Matrix" sheetId="1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Q11" i="1"/>
  <c r="Q12" i="1"/>
  <c r="Q13" i="1"/>
  <c r="Q14" i="1"/>
  <c r="Q15" i="1"/>
  <c r="Q16" i="1"/>
  <c r="Q17" i="1"/>
  <c r="Q18" i="1"/>
  <c r="Q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N20" i="1"/>
  <c r="N19" i="1"/>
  <c r="N18" i="1"/>
  <c r="N17" i="1"/>
  <c r="N16" i="1"/>
  <c r="N15" i="1"/>
  <c r="N14" i="1"/>
  <c r="N13" i="1"/>
  <c r="N12" i="1"/>
  <c r="N11" i="1"/>
  <c r="K20" i="1"/>
  <c r="K19" i="1"/>
  <c r="K18" i="1"/>
  <c r="K17" i="1"/>
  <c r="K16" i="1"/>
  <c r="K15" i="1"/>
  <c r="K14" i="1"/>
  <c r="K13" i="1"/>
  <c r="K12" i="1"/>
  <c r="K11" i="1"/>
  <c r="AE9" i="1"/>
  <c r="AE8" i="1"/>
  <c r="AE7" i="1"/>
  <c r="AB9" i="1"/>
  <c r="AB8" i="1"/>
  <c r="AB7" i="1"/>
  <c r="Y9" i="1"/>
  <c r="Y8" i="1"/>
  <c r="Y7" i="1"/>
  <c r="V9" i="1"/>
  <c r="V8" i="1"/>
  <c r="V7" i="1"/>
  <c r="S9" i="1"/>
  <c r="S8" i="1"/>
  <c r="S7" i="1"/>
  <c r="P9" i="1"/>
  <c r="P8" i="1"/>
  <c r="P7" i="1"/>
  <c r="M9" i="1"/>
  <c r="M8" i="1"/>
  <c r="M7" i="1"/>
  <c r="J9" i="1"/>
  <c r="J8" i="1"/>
  <c r="J7" i="1"/>
  <c r="AD50" i="1"/>
  <c r="AC50" i="1"/>
  <c r="AD49" i="1"/>
  <c r="AC49" i="1"/>
  <c r="AD48" i="1"/>
  <c r="AC48" i="1"/>
  <c r="AD47" i="1"/>
  <c r="AC47" i="1"/>
  <c r="AD46" i="1"/>
  <c r="AC46" i="1"/>
  <c r="AD45" i="1"/>
  <c r="AC45" i="1"/>
  <c r="AD44" i="1"/>
  <c r="AC44" i="1"/>
  <c r="AD43" i="1"/>
  <c r="AC43" i="1"/>
  <c r="AD42" i="1"/>
  <c r="AC42" i="1"/>
  <c r="AD41" i="1"/>
  <c r="AC41" i="1"/>
  <c r="AD40" i="1"/>
  <c r="AC40" i="1"/>
  <c r="AD39" i="1"/>
  <c r="AC39" i="1"/>
  <c r="AD38" i="1"/>
  <c r="AC38" i="1"/>
  <c r="AD37" i="1"/>
  <c r="AC37" i="1"/>
  <c r="AD36" i="1"/>
  <c r="AC36" i="1"/>
  <c r="AD35" i="1"/>
  <c r="AC35" i="1"/>
  <c r="AD34" i="1"/>
  <c r="AC34" i="1"/>
  <c r="AD33" i="1"/>
  <c r="AC33" i="1"/>
  <c r="AD32" i="1"/>
  <c r="AC32" i="1"/>
  <c r="AD31" i="1"/>
  <c r="AC31" i="1"/>
  <c r="AD30" i="1"/>
  <c r="AC30" i="1"/>
  <c r="AD29" i="1"/>
  <c r="AC29" i="1"/>
  <c r="AD28" i="1"/>
  <c r="AC28" i="1"/>
  <c r="AD27" i="1"/>
  <c r="AC27" i="1"/>
  <c r="AD26" i="1"/>
  <c r="AC26" i="1"/>
  <c r="AD25" i="1"/>
  <c r="AC25" i="1"/>
  <c r="AD24" i="1"/>
  <c r="AC24" i="1"/>
  <c r="AD23" i="1"/>
  <c r="AC23" i="1"/>
  <c r="AD22" i="1"/>
  <c r="AC22" i="1"/>
  <c r="AD21" i="1"/>
  <c r="AC21" i="1"/>
  <c r="AD20" i="1"/>
  <c r="AB6" i="1"/>
  <c r="AC20" i="1"/>
  <c r="AA50" i="1"/>
  <c r="Z50" i="1"/>
  <c r="AA49" i="1"/>
  <c r="Z49" i="1"/>
  <c r="AA48" i="1"/>
  <c r="Z48" i="1"/>
  <c r="AA47" i="1"/>
  <c r="Z47" i="1"/>
  <c r="AA46" i="1"/>
  <c r="Z46" i="1"/>
  <c r="AA45" i="1"/>
  <c r="Z45" i="1"/>
  <c r="AA44" i="1"/>
  <c r="Z44" i="1"/>
  <c r="AA43" i="1"/>
  <c r="Z43" i="1"/>
  <c r="AA42" i="1"/>
  <c r="Z42" i="1"/>
  <c r="AA41" i="1"/>
  <c r="Z41" i="1"/>
  <c r="AA40" i="1"/>
  <c r="Z40" i="1"/>
  <c r="AA39" i="1"/>
  <c r="Z39" i="1"/>
  <c r="AA38" i="1"/>
  <c r="Z38" i="1"/>
  <c r="AA37" i="1"/>
  <c r="Z37" i="1"/>
  <c r="AA36" i="1"/>
  <c r="Z36" i="1"/>
  <c r="AA35" i="1"/>
  <c r="Z35" i="1"/>
  <c r="AA34" i="1"/>
  <c r="Z34" i="1"/>
  <c r="AA33" i="1"/>
  <c r="Z33" i="1"/>
  <c r="AA32" i="1"/>
  <c r="Z32" i="1"/>
  <c r="AA31" i="1"/>
  <c r="Z31" i="1"/>
  <c r="AA30" i="1"/>
  <c r="Z30" i="1"/>
  <c r="AA29" i="1"/>
  <c r="Z29" i="1"/>
  <c r="AA28" i="1"/>
  <c r="Z28" i="1"/>
  <c r="AA27" i="1"/>
  <c r="Z27" i="1"/>
  <c r="AA26" i="1"/>
  <c r="Z26" i="1"/>
  <c r="AA25" i="1"/>
  <c r="Z25" i="1"/>
  <c r="AA24" i="1"/>
  <c r="Z24" i="1"/>
  <c r="AA23" i="1"/>
  <c r="Z23" i="1"/>
  <c r="AA22" i="1"/>
  <c r="Z22" i="1"/>
  <c r="AA21" i="1"/>
  <c r="Z21" i="1"/>
  <c r="AA20" i="1"/>
  <c r="Z20" i="1"/>
  <c r="X50" i="1"/>
  <c r="W50" i="1"/>
  <c r="X49" i="1"/>
  <c r="W49" i="1"/>
  <c r="X48" i="1"/>
  <c r="W48" i="1"/>
  <c r="X47" i="1"/>
  <c r="W47" i="1"/>
  <c r="X46" i="1"/>
  <c r="W46" i="1"/>
  <c r="X45" i="1"/>
  <c r="W45" i="1"/>
  <c r="X44" i="1"/>
  <c r="W44" i="1"/>
  <c r="X43" i="1"/>
  <c r="W43" i="1"/>
  <c r="X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V6" i="1"/>
  <c r="W20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G8" i="1"/>
  <c r="G7" i="1"/>
  <c r="D7" i="1"/>
  <c r="D8" i="1"/>
  <c r="D9" i="1"/>
  <c r="G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D5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D6" i="1"/>
  <c r="M5" i="1"/>
  <c r="AF11" i="1"/>
  <c r="AF12" i="1"/>
  <c r="AF13" i="1"/>
  <c r="AF14" i="1"/>
  <c r="AF15" i="1"/>
  <c r="AF16" i="1"/>
  <c r="AF17" i="1"/>
  <c r="AG11" i="1"/>
  <c r="AG12" i="1"/>
  <c r="AG13" i="1"/>
  <c r="AG14" i="1"/>
  <c r="AG15" i="1"/>
  <c r="AG16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E5" i="1"/>
  <c r="J5" i="1"/>
  <c r="AB5" i="1"/>
  <c r="AB4" i="1"/>
  <c r="V5" i="1"/>
  <c r="V4" i="1"/>
  <c r="S5" i="1"/>
  <c r="Y5" i="1"/>
  <c r="S6" i="1"/>
  <c r="AE6" i="1"/>
  <c r="AE4" i="1"/>
  <c r="Y6" i="1"/>
  <c r="M6" i="1"/>
  <c r="M4" i="1"/>
  <c r="J6" i="1"/>
  <c r="P6" i="1"/>
  <c r="D4" i="1"/>
  <c r="P5" i="1"/>
  <c r="G6" i="1"/>
  <c r="G5" i="1"/>
  <c r="J4" i="1"/>
  <c r="Y4" i="1"/>
  <c r="S4" i="1"/>
  <c r="P4" i="1"/>
  <c r="G4" i="1"/>
</calcChain>
</file>

<file path=xl/sharedStrings.xml><?xml version="1.0" encoding="utf-8"?>
<sst xmlns="http://schemas.openxmlformats.org/spreadsheetml/2006/main" count="57" uniqueCount="39">
  <si>
    <t>Key Criteria for Comparison</t>
  </si>
  <si>
    <t>Importance Rating</t>
  </si>
  <si>
    <t>Net Process Total</t>
  </si>
  <si>
    <t>Weighted Sum of Worse</t>
  </si>
  <si>
    <t>Weighted Sum of Better</t>
  </si>
  <si>
    <t>Sum of Same (0)</t>
  </si>
  <si>
    <t>Better</t>
  </si>
  <si>
    <t>Worse</t>
  </si>
  <si>
    <t xml:space="preserve">Date of Analysis:    </t>
  </si>
  <si>
    <t xml:space="preserve">Analyst:    </t>
  </si>
  <si>
    <t>Instructions for Using Pugh Matrix Template</t>
  </si>
  <si>
    <t>2.  Enter the Key Criteria for which the Design Concepts will be compared.</t>
  </si>
  <si>
    <t>Concept is Better Than the Baseline Concept</t>
  </si>
  <si>
    <t>Concept is the Same as the Baseline Concept</t>
  </si>
  <si>
    <t>Concept is Worse Than the Baseline Concept</t>
  </si>
  <si>
    <t>3.  Enter the Importance Rating for each of the Key Criteria. Use any scale that you wish.</t>
  </si>
  <si>
    <t>4.  The Blue Column (Column D) is for the Baseline (Current) Design Concept.</t>
  </si>
  <si>
    <t>5.  Enter the Design Concept Names across Row 10.</t>
  </si>
  <si>
    <t>6.  Rate the Design Concepts against the Baseline for each of the Key Criteria using the following scale:</t>
  </si>
  <si>
    <t>7.  The Sums will automatically total for you at the top of the matrix.</t>
  </si>
  <si>
    <t>1.  Enter the Project Title, Date of Analysis, and Analyst's Name at the top of the Matrix.</t>
  </si>
  <si>
    <t>Sum of Better (&gt;0)</t>
  </si>
  <si>
    <t>Sum of Worse (&lt;0)</t>
  </si>
  <si>
    <t>Project Title: Phone To Buy</t>
  </si>
  <si>
    <t>Screen Size</t>
  </si>
  <si>
    <t>Camera (Rear)</t>
  </si>
  <si>
    <t>Ease of Use</t>
  </si>
  <si>
    <t>Apps Availability</t>
  </si>
  <si>
    <t>Look and Feel</t>
  </si>
  <si>
    <t>Processor Speed</t>
  </si>
  <si>
    <t>Memmory</t>
  </si>
  <si>
    <t>Price</t>
  </si>
  <si>
    <t>Battery Life</t>
  </si>
  <si>
    <t>Weight</t>
  </si>
  <si>
    <t>Iphones 5s</t>
  </si>
  <si>
    <t>HTC1</t>
  </si>
  <si>
    <t>S4</t>
  </si>
  <si>
    <t>S4 Mini</t>
  </si>
  <si>
    <t>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</si>
</sst>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2" borderId="6" xfId="0" applyFill="1" applyBorder="1" applyProtection="1"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 vertical="center" textRotation="90" wrapText="1"/>
      <protection locked="0"/>
    </xf>
    <xf numFmtId="0" fontId="0" fillId="3" borderId="29" xfId="0" applyFill="1" applyBorder="1" applyAlignment="1" applyProtection="1">
      <alignment horizontal="center" vertical="center" textRotation="90" wrapText="1"/>
      <protection locked="0"/>
    </xf>
    <xf numFmtId="0" fontId="0" fillId="4" borderId="35" xfId="0" applyFill="1" applyBorder="1" applyAlignment="1" applyProtection="1">
      <alignment horizontal="center" vertical="center" textRotation="90" wrapText="1"/>
      <protection locked="0"/>
    </xf>
    <xf numFmtId="0" fontId="0" fillId="4" borderId="29" xfId="0" applyFill="1" applyBorder="1" applyAlignment="1" applyProtection="1">
      <alignment horizontal="center" vertical="center" textRotation="90" wrapText="1"/>
      <protection locked="0"/>
    </xf>
    <xf numFmtId="0" fontId="0" fillId="0" borderId="35" xfId="0" applyBorder="1" applyAlignment="1" applyProtection="1">
      <alignment horizontal="center" vertical="center" textRotation="90" wrapText="1"/>
      <protection locked="0"/>
    </xf>
    <xf numFmtId="0" fontId="0" fillId="0" borderId="29" xfId="0" applyFill="1" applyBorder="1" applyAlignment="1" applyProtection="1">
      <alignment horizontal="center" vertical="center" textRotation="90" wrapText="1"/>
      <protection locked="0"/>
    </xf>
    <xf numFmtId="0" fontId="0" fillId="4" borderId="36" xfId="0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/>
    <xf numFmtId="0" fontId="12" fillId="0" borderId="0" xfId="0" applyFont="1" applyAlignment="1">
      <alignment horizontal="left"/>
    </xf>
    <xf numFmtId="0" fontId="0" fillId="4" borderId="25" xfId="0" applyFill="1" applyBorder="1" applyAlignment="1" applyProtection="1">
      <alignment horizontal="center"/>
    </xf>
    <xf numFmtId="0" fontId="0" fillId="4" borderId="19" xfId="0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0" fillId="0" borderId="0" xfId="0" applyAlignment="1" applyProtection="1">
      <alignment vertic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3" fillId="6" borderId="23" xfId="0" applyFont="1" applyFill="1" applyBorder="1" applyProtection="1"/>
    <xf numFmtId="0" fontId="3" fillId="6" borderId="24" xfId="0" applyFont="1" applyFill="1" applyBorder="1" applyAlignment="1" applyProtection="1">
      <alignment vertical="center" wrapText="1"/>
    </xf>
    <xf numFmtId="0" fontId="4" fillId="6" borderId="25" xfId="0" applyFont="1" applyFill="1" applyBorder="1" applyProtection="1"/>
    <xf numFmtId="0" fontId="5" fillId="3" borderId="5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5" fillId="4" borderId="25" xfId="0" applyFont="1" applyFill="1" applyBorder="1" applyAlignment="1" applyProtection="1">
      <alignment horizontal="center"/>
    </xf>
    <xf numFmtId="0" fontId="3" fillId="6" borderId="17" xfId="0" applyFont="1" applyFill="1" applyBorder="1" applyProtection="1"/>
    <xf numFmtId="0" fontId="4" fillId="6" borderId="18" xfId="0" applyFont="1" applyFill="1" applyBorder="1" applyAlignment="1" applyProtection="1">
      <alignment vertical="center" wrapText="1"/>
    </xf>
    <xf numFmtId="0" fontId="4" fillId="6" borderId="19" xfId="0" applyFont="1" applyFill="1" applyBorder="1" applyProtection="1"/>
    <xf numFmtId="0" fontId="6" fillId="3" borderId="7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4" borderId="8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center"/>
    </xf>
    <xf numFmtId="0" fontId="3" fillId="6" borderId="26" xfId="0" applyFont="1" applyFill="1" applyBorder="1" applyProtection="1"/>
    <xf numFmtId="0" fontId="4" fillId="6" borderId="27" xfId="0" applyFont="1" applyFill="1" applyBorder="1" applyAlignment="1" applyProtection="1">
      <alignment vertical="center" wrapText="1"/>
    </xf>
    <xf numFmtId="0" fontId="4" fillId="6" borderId="28" xfId="0" applyFont="1" applyFill="1" applyBorder="1" applyProtection="1"/>
    <xf numFmtId="0" fontId="6" fillId="3" borderId="12" xfId="0" applyFont="1" applyFill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  <xf numFmtId="0" fontId="6" fillId="4" borderId="28" xfId="0" applyFont="1" applyFill="1" applyBorder="1" applyAlignment="1" applyProtection="1">
      <alignment horizontal="center"/>
    </xf>
    <xf numFmtId="0" fontId="2" fillId="5" borderId="14" xfId="0" applyFont="1" applyFill="1" applyBorder="1" applyProtection="1"/>
    <xf numFmtId="0" fontId="0" fillId="5" borderId="15" xfId="0" applyFill="1" applyBorder="1" applyAlignment="1" applyProtection="1">
      <alignment vertical="center" wrapText="1"/>
    </xf>
    <xf numFmtId="0" fontId="0" fillId="5" borderId="16" xfId="0" applyFill="1" applyBorder="1" applyProtection="1"/>
    <xf numFmtId="0" fontId="0" fillId="3" borderId="11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4" borderId="30" xfId="0" applyFill="1" applyBorder="1" applyAlignment="1" applyProtection="1">
      <alignment horizontal="center"/>
    </xf>
    <xf numFmtId="0" fontId="2" fillId="5" borderId="17" xfId="0" applyFont="1" applyFill="1" applyBorder="1" applyProtection="1"/>
    <xf numFmtId="0" fontId="0" fillId="5" borderId="18" xfId="0" applyFill="1" applyBorder="1" applyAlignment="1" applyProtection="1">
      <alignment vertical="center" wrapText="1"/>
    </xf>
    <xf numFmtId="0" fontId="0" fillId="5" borderId="19" xfId="0" applyFill="1" applyBorder="1" applyProtection="1"/>
    <xf numFmtId="0" fontId="0" fillId="3" borderId="7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2" fillId="5" borderId="20" xfId="0" applyFont="1" applyFill="1" applyBorder="1" applyProtection="1"/>
    <xf numFmtId="0" fontId="0" fillId="5" borderId="21" xfId="0" applyFill="1" applyBorder="1" applyAlignment="1" applyProtection="1">
      <alignment vertical="center" wrapText="1"/>
    </xf>
    <xf numFmtId="0" fontId="0" fillId="5" borderId="22" xfId="0" applyFill="1" applyBorder="1" applyProtection="1"/>
    <xf numFmtId="0" fontId="0" fillId="3" borderId="9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textRotation="90" wrapText="1"/>
    </xf>
    <xf numFmtId="0" fontId="0" fillId="4" borderId="29" xfId="0" applyFill="1" applyBorder="1" applyAlignment="1" applyProtection="1">
      <alignment horizontal="center" vertical="center" textRotation="90" wrapText="1"/>
    </xf>
    <xf numFmtId="0" fontId="2" fillId="0" borderId="2" xfId="0" quotePrefix="1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0" fillId="3" borderId="5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14" fontId="5" fillId="0" borderId="38" xfId="0" applyNumberFormat="1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11</xdr:row>
      <xdr:rowOff>248285</xdr:rowOff>
    </xdr:from>
    <xdr:to>
      <xdr:col>11</xdr:col>
      <xdr:colOff>0</xdr:colOff>
      <xdr:row>13</xdr:row>
      <xdr:rowOff>0</xdr:rowOff>
    </xdr:to>
    <xdr:sp macro="" textlink="">
      <xdr:nvSpPr>
        <xdr:cNvPr id="2" name="TextBox 25"/>
        <xdr:cNvSpPr txBox="1"/>
      </xdr:nvSpPr>
      <xdr:spPr>
        <a:xfrm>
          <a:off x="5019675" y="3658235"/>
          <a:ext cx="1524000" cy="237490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algn="ctr" fontAlgn="base">
            <a:spcAft>
              <a:spcPts val="0"/>
            </a:spcAft>
          </a:pPr>
          <a:r>
            <a:rPr lang="en-US" sz="1000" kern="1200">
              <a:solidFill>
                <a:srgbClr val="A6A6A6"/>
              </a:solidFill>
              <a:effectLst/>
              <a:latin typeface="Arial" panose="020B0604020202020204" pitchFamily="34" charset="0"/>
              <a:ea typeface="MS PGothic" panose="020B0600070205080204" pitchFamily="34" charset="-128"/>
            </a:rPr>
            <a:t>©  </a:t>
          </a:r>
          <a:r>
            <a:rPr lang="en-US" sz="1000" kern="1200">
              <a:solidFill>
                <a:srgbClr val="A6A6A6"/>
              </a:solidFill>
              <a:effectLst/>
              <a:latin typeface="Arial" panose="020B0604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www.Simplexiti.com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7</xdr:col>
      <xdr:colOff>495300</xdr:colOff>
      <xdr:row>0</xdr:row>
      <xdr:rowOff>0</xdr:rowOff>
    </xdr:from>
    <xdr:to>
      <xdr:col>11</xdr:col>
      <xdr:colOff>0</xdr:colOff>
      <xdr:row>2</xdr:row>
      <xdr:rowOff>194945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0"/>
          <a:ext cx="1866900" cy="795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552450</xdr:colOff>
      <xdr:row>0</xdr:row>
      <xdr:rowOff>28575</xdr:rowOff>
    </xdr:from>
    <xdr:to>
      <xdr:col>34</xdr:col>
      <xdr:colOff>0</xdr:colOff>
      <xdr:row>1</xdr:row>
      <xdr:rowOff>95885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28575"/>
          <a:ext cx="1190625" cy="534035"/>
        </a:xfrm>
        <a:prstGeom prst="rect">
          <a:avLst/>
        </a:prstGeom>
      </xdr:spPr>
    </xdr:pic>
    <xdr:clientData/>
  </xdr:twoCellAnchor>
  <xdr:twoCellAnchor>
    <xdr:from>
      <xdr:col>27</xdr:col>
      <xdr:colOff>219075</xdr:colOff>
      <xdr:row>49</xdr:row>
      <xdr:rowOff>228600</xdr:rowOff>
    </xdr:from>
    <xdr:to>
      <xdr:col>34</xdr:col>
      <xdr:colOff>0</xdr:colOff>
      <xdr:row>51</xdr:row>
      <xdr:rowOff>0</xdr:rowOff>
    </xdr:to>
    <xdr:sp macro="" textlink="">
      <xdr:nvSpPr>
        <xdr:cNvPr id="3" name="TextBox 25"/>
        <xdr:cNvSpPr txBox="1"/>
      </xdr:nvSpPr>
      <xdr:spPr>
        <a:xfrm>
          <a:off x="7905750" y="14039850"/>
          <a:ext cx="1524000" cy="228600"/>
        </a:xfrm>
        <a:prstGeom prst="rect">
          <a:avLst/>
        </a:prstGeom>
        <a:noFill/>
      </xdr:spPr>
      <xdr:txBody>
        <a:bodyPr wrap="square" rtlCol="0">
          <a:noAutofit/>
        </a:bodyPr>
        <a:lstStyle/>
        <a:p>
          <a:pPr algn="ctr" fontAlgn="base">
            <a:spcAft>
              <a:spcPts val="0"/>
            </a:spcAft>
          </a:pPr>
          <a:r>
            <a:rPr lang="en-US" sz="1000" kern="1200">
              <a:solidFill>
                <a:srgbClr val="A6A6A6"/>
              </a:solidFill>
              <a:effectLst/>
              <a:latin typeface="Arial" panose="020B0604020202020204" pitchFamily="34" charset="0"/>
              <a:ea typeface="MS PGothic" panose="020B0600070205080204" pitchFamily="34" charset="-128"/>
            </a:rPr>
            <a:t>©  </a:t>
          </a:r>
          <a:r>
            <a:rPr lang="en-US" sz="1000" kern="1200">
              <a:solidFill>
                <a:srgbClr val="A6A6A6"/>
              </a:solidFill>
              <a:effectLst/>
              <a:latin typeface="Arial" panose="020B0604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www.Simplexiti.com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showRowColHeaders="0" tabSelected="1" workbookViewId="0">
      <selection activeCell="H1" sqref="H1"/>
    </sheetView>
  </sheetViews>
  <sheetFormatPr defaultColWidth="0" defaultRowHeight="12.75" zeroHeight="1" x14ac:dyDescent="0.2"/>
  <cols>
    <col min="1" max="1" width="8.85546875" customWidth="1"/>
    <col min="2" max="2" width="14.140625" customWidth="1"/>
    <col min="3" max="3" width="4.28515625" customWidth="1"/>
    <col min="4" max="11" width="8.85546875" customWidth="1"/>
    <col min="12" max="16384" width="8.85546875" hidden="1"/>
  </cols>
  <sheetData>
    <row r="1" spans="2:11" ht="26.25" customHeight="1" x14ac:dyDescent="0.3">
      <c r="B1" s="29" t="s">
        <v>10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21" customHeight="1" x14ac:dyDescent="0.2"/>
    <row r="3" spans="2:11" ht="25.5" customHeight="1" x14ac:dyDescent="0.2">
      <c r="B3" t="s">
        <v>20</v>
      </c>
    </row>
    <row r="4" spans="2:11" ht="25.5" customHeight="1" x14ac:dyDescent="0.2">
      <c r="B4" t="s">
        <v>11</v>
      </c>
    </row>
    <row r="5" spans="2:11" ht="25.5" customHeight="1" x14ac:dyDescent="0.2">
      <c r="B5" t="s">
        <v>15</v>
      </c>
    </row>
    <row r="6" spans="2:11" ht="25.5" customHeight="1" x14ac:dyDescent="0.2">
      <c r="B6" t="s">
        <v>16</v>
      </c>
    </row>
    <row r="7" spans="2:11" ht="25.5" customHeight="1" x14ac:dyDescent="0.2">
      <c r="B7" t="s">
        <v>17</v>
      </c>
    </row>
    <row r="8" spans="2:11" ht="25.5" customHeight="1" x14ac:dyDescent="0.2">
      <c r="B8" t="s">
        <v>18</v>
      </c>
    </row>
    <row r="9" spans="2:11" ht="25.5" customHeight="1" x14ac:dyDescent="0.2">
      <c r="C9" s="5">
        <v>1</v>
      </c>
      <c r="D9" t="s">
        <v>12</v>
      </c>
    </row>
    <row r="10" spans="2:11" ht="25.5" customHeight="1" x14ac:dyDescent="0.2">
      <c r="C10" s="5">
        <v>0</v>
      </c>
      <c r="D10" t="s">
        <v>13</v>
      </c>
    </row>
    <row r="11" spans="2:11" ht="25.5" customHeight="1" x14ac:dyDescent="0.2">
      <c r="C11" s="5">
        <v>-1</v>
      </c>
      <c r="D11" t="s">
        <v>14</v>
      </c>
    </row>
    <row r="12" spans="2:11" ht="25.5" customHeight="1" x14ac:dyDescent="0.2">
      <c r="B12" t="s">
        <v>19</v>
      </c>
    </row>
    <row r="13" spans="2:11" x14ac:dyDescent="0.2"/>
  </sheetData>
  <sheetProtection algorithmName="SHA-512" hashValue="+I5O6d6tbAbx/2mXTqLKm4TCxwmlEa8eVZRoxN+rVfyfpcQStZjQv55zAk7uB7h9wj+F8waiBuLlNRpfC+MsLA==" saltValue="9wpmbABTWpv9BjEFhndeKw==" spinCount="100000" sheet="1" objects="1" scenarios="1" selectLockedCells="1" selectUnlockedCells="1"/>
  <phoneticPr fontId="0" type="noConversion"/>
  <pageMargins left="0.75" right="0.75" top="1" bottom="1" header="0.5" footer="0.5"/>
  <pageSetup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showGridLines="0" showRowColHeaders="0" workbookViewId="0">
      <selection activeCell="P2" sqref="P2:AB2"/>
    </sheetView>
  </sheetViews>
  <sheetFormatPr defaultColWidth="0" defaultRowHeight="12.75" zeroHeight="1" x14ac:dyDescent="0.2"/>
  <cols>
    <col min="1" max="1" width="3.42578125" style="3" customWidth="1"/>
    <col min="2" max="2" width="36.85546875" style="1" customWidth="1"/>
    <col min="3" max="3" width="3.85546875" customWidth="1"/>
    <col min="4" max="4" width="9.140625" style="5" customWidth="1"/>
    <col min="5" max="6" width="9.140625" style="5" hidden="1" customWidth="1"/>
    <col min="7" max="7" width="8.85546875" style="5" customWidth="1"/>
    <col min="8" max="9" width="9.140625" style="5" hidden="1" customWidth="1"/>
    <col min="10" max="10" width="8.85546875" style="5" customWidth="1"/>
    <col min="11" max="12" width="9.140625" style="6" hidden="1" customWidth="1"/>
    <col min="13" max="13" width="8.85546875" style="5" customWidth="1"/>
    <col min="14" max="15" width="9.140625" style="5" hidden="1" customWidth="1"/>
    <col min="16" max="16" width="8.85546875" style="5" customWidth="1"/>
    <col min="17" max="18" width="9.140625" style="6" hidden="1" customWidth="1"/>
    <col min="19" max="19" width="8.85546875" style="5" customWidth="1"/>
    <col min="20" max="21" width="9.140625" style="5" hidden="1" customWidth="1"/>
    <col min="22" max="22" width="8.85546875" style="5" customWidth="1"/>
    <col min="23" max="24" width="9.140625" style="6" hidden="1" customWidth="1"/>
    <col min="25" max="25" width="8.85546875" style="5" customWidth="1"/>
    <col min="26" max="27" width="9.140625" style="5" hidden="1" customWidth="1"/>
    <col min="28" max="28" width="8.85546875" style="5" customWidth="1"/>
    <col min="29" max="30" width="9.140625" style="6" hidden="1" customWidth="1"/>
    <col min="31" max="31" width="8.42578125" style="5" customWidth="1"/>
    <col min="32" max="33" width="9.140625" style="5" hidden="1" customWidth="1"/>
    <col min="34" max="34" width="8.85546875" customWidth="1"/>
    <col min="35" max="16384" width="8.85546875" hidden="1"/>
  </cols>
  <sheetData>
    <row r="1" spans="1:33" ht="36.75" customHeight="1" x14ac:dyDescent="0.3">
      <c r="A1" s="100" t="s">
        <v>23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33"/>
      <c r="AG1" s="33"/>
    </row>
    <row r="2" spans="1:33" s="4" customFormat="1" ht="22.5" customHeight="1" x14ac:dyDescent="0.25">
      <c r="A2" s="34"/>
      <c r="B2" s="35" t="s">
        <v>8</v>
      </c>
      <c r="C2" s="103"/>
      <c r="D2" s="104"/>
      <c r="E2" s="36"/>
      <c r="F2" s="36"/>
      <c r="G2" s="36"/>
      <c r="H2" s="36"/>
      <c r="I2" s="36"/>
      <c r="J2" s="102" t="s">
        <v>9</v>
      </c>
      <c r="K2" s="102"/>
      <c r="L2" s="102"/>
      <c r="M2" s="102"/>
      <c r="N2" s="37"/>
      <c r="O2" s="37"/>
      <c r="P2" s="104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36"/>
      <c r="AD2" s="36"/>
      <c r="AE2" s="36"/>
      <c r="AF2" s="38"/>
      <c r="AG2" s="38"/>
    </row>
    <row r="3" spans="1:33" ht="15" customHeight="1" thickBot="1" x14ac:dyDescent="0.25">
      <c r="A3" s="39"/>
      <c r="B3" s="40"/>
      <c r="C3" s="41"/>
      <c r="D3" s="42"/>
      <c r="E3" s="33" t="s">
        <v>6</v>
      </c>
      <c r="F3" s="33" t="s">
        <v>7</v>
      </c>
      <c r="G3" s="43"/>
      <c r="H3" s="33" t="s">
        <v>6</v>
      </c>
      <c r="I3" s="33" t="s">
        <v>7</v>
      </c>
      <c r="J3" s="43"/>
      <c r="K3" s="44" t="s">
        <v>6</v>
      </c>
      <c r="L3" s="44" t="s">
        <v>7</v>
      </c>
      <c r="M3" s="43"/>
      <c r="N3" s="33" t="s">
        <v>6</v>
      </c>
      <c r="O3" s="33" t="s">
        <v>7</v>
      </c>
      <c r="P3" s="43"/>
      <c r="Q3" s="44" t="s">
        <v>6</v>
      </c>
      <c r="R3" s="44" t="s">
        <v>7</v>
      </c>
      <c r="S3" s="43"/>
      <c r="T3" s="33" t="s">
        <v>6</v>
      </c>
      <c r="U3" s="33" t="s">
        <v>7</v>
      </c>
      <c r="V3" s="43"/>
      <c r="W3" s="44" t="s">
        <v>6</v>
      </c>
      <c r="X3" s="44" t="s">
        <v>7</v>
      </c>
      <c r="Y3" s="43"/>
      <c r="Z3" s="33" t="s">
        <v>6</v>
      </c>
      <c r="AA3" s="33" t="s">
        <v>7</v>
      </c>
      <c r="AB3" s="43"/>
      <c r="AC3" s="44" t="s">
        <v>6</v>
      </c>
      <c r="AD3" s="44" t="s">
        <v>7</v>
      </c>
      <c r="AE3" s="42"/>
      <c r="AF3" s="44" t="s">
        <v>6</v>
      </c>
      <c r="AG3" s="44" t="s">
        <v>7</v>
      </c>
    </row>
    <row r="4" spans="1:33" s="4" customFormat="1" ht="20.25" customHeight="1" x14ac:dyDescent="0.25">
      <c r="A4" s="45"/>
      <c r="B4" s="46" t="s">
        <v>2</v>
      </c>
      <c r="C4" s="47"/>
      <c r="D4" s="48">
        <f>D6+D5</f>
        <v>0</v>
      </c>
      <c r="E4" s="48"/>
      <c r="F4" s="48"/>
      <c r="G4" s="49">
        <f>G6+G5</f>
        <v>36</v>
      </c>
      <c r="H4" s="49"/>
      <c r="I4" s="49"/>
      <c r="J4" s="50">
        <f>J6+J5</f>
        <v>12</v>
      </c>
      <c r="K4" s="50"/>
      <c r="L4" s="50"/>
      <c r="M4" s="49">
        <f>M6+M5</f>
        <v>12</v>
      </c>
      <c r="N4" s="49"/>
      <c r="O4" s="49"/>
      <c r="P4" s="50">
        <f>P6+P5</f>
        <v>-43</v>
      </c>
      <c r="Q4" s="50"/>
      <c r="R4" s="50"/>
      <c r="S4" s="49">
        <f>S6+S5</f>
        <v>0</v>
      </c>
      <c r="T4" s="49"/>
      <c r="U4" s="49"/>
      <c r="V4" s="50">
        <f>V6+V5</f>
        <v>0</v>
      </c>
      <c r="W4" s="50"/>
      <c r="X4" s="50"/>
      <c r="Y4" s="49">
        <f>Y6+Y5</f>
        <v>0</v>
      </c>
      <c r="Z4" s="49"/>
      <c r="AA4" s="49"/>
      <c r="AB4" s="50">
        <f>AB6+AB5</f>
        <v>0</v>
      </c>
      <c r="AC4" s="50"/>
      <c r="AD4" s="50"/>
      <c r="AE4" s="51">
        <f>AE6+AE5</f>
        <v>0</v>
      </c>
      <c r="AF4" s="52"/>
      <c r="AG4" s="49"/>
    </row>
    <row r="5" spans="1:33" s="4" customFormat="1" ht="20.25" customHeight="1" x14ac:dyDescent="0.2">
      <c r="A5" s="53"/>
      <c r="B5" s="54" t="s">
        <v>4</v>
      </c>
      <c r="C5" s="55"/>
      <c r="D5" s="56">
        <f>SUM(E11:E50)</f>
        <v>0</v>
      </c>
      <c r="E5" s="56"/>
      <c r="F5" s="56"/>
      <c r="G5" s="57">
        <f>SUM(H11:H50)</f>
        <v>36</v>
      </c>
      <c r="H5" s="57"/>
      <c r="I5" s="57"/>
      <c r="J5" s="58">
        <f>SUM(K11:K50)</f>
        <v>12</v>
      </c>
      <c r="K5" s="58"/>
      <c r="L5" s="58"/>
      <c r="M5" s="57">
        <f>SUM(N11:N50)</f>
        <v>12</v>
      </c>
      <c r="N5" s="57"/>
      <c r="O5" s="57"/>
      <c r="P5" s="58">
        <f>SUM(Q11:Q50)</f>
        <v>-43</v>
      </c>
      <c r="Q5" s="58"/>
      <c r="R5" s="58"/>
      <c r="S5" s="57">
        <f>SUM(T11:T50)</f>
        <v>0</v>
      </c>
      <c r="T5" s="57"/>
      <c r="U5" s="57"/>
      <c r="V5" s="58">
        <f>SUM(W11:W50)</f>
        <v>0</v>
      </c>
      <c r="W5" s="58"/>
      <c r="X5" s="58"/>
      <c r="Y5" s="57">
        <f>SUM(Z11:Z50)</f>
        <v>0</v>
      </c>
      <c r="Z5" s="57"/>
      <c r="AA5" s="57"/>
      <c r="AB5" s="58">
        <f>SUM(AC11:AC50)</f>
        <v>0</v>
      </c>
      <c r="AC5" s="58"/>
      <c r="AD5" s="58"/>
      <c r="AE5" s="59">
        <f>SUM(AF11:AF50)</f>
        <v>0</v>
      </c>
      <c r="AF5" s="60"/>
      <c r="AG5" s="57"/>
    </row>
    <row r="6" spans="1:33" s="4" customFormat="1" ht="20.25" customHeight="1" thickBot="1" x14ac:dyDescent="0.25">
      <c r="A6" s="61"/>
      <c r="B6" s="62" t="s">
        <v>3</v>
      </c>
      <c r="C6" s="63"/>
      <c r="D6" s="64">
        <f>SUM(F11:F50)</f>
        <v>0</v>
      </c>
      <c r="E6" s="64"/>
      <c r="F6" s="64"/>
      <c r="G6" s="65">
        <f>SUM(I11:I50)</f>
        <v>0</v>
      </c>
      <c r="H6" s="65"/>
      <c r="I6" s="65"/>
      <c r="J6" s="66">
        <f>SUM(L11:L50)</f>
        <v>0</v>
      </c>
      <c r="K6" s="66"/>
      <c r="L6" s="66"/>
      <c r="M6" s="65">
        <f>SUM(O11:O50)</f>
        <v>0</v>
      </c>
      <c r="N6" s="65"/>
      <c r="O6" s="65"/>
      <c r="P6" s="66">
        <f>SUM(R11:R50)</f>
        <v>0</v>
      </c>
      <c r="Q6" s="66"/>
      <c r="R6" s="66"/>
      <c r="S6" s="65">
        <f>SUM(U11:U50)</f>
        <v>0</v>
      </c>
      <c r="T6" s="65"/>
      <c r="U6" s="65"/>
      <c r="V6" s="66">
        <f>SUM(X11:X50)</f>
        <v>0</v>
      </c>
      <c r="W6" s="66"/>
      <c r="X6" s="66"/>
      <c r="Y6" s="65">
        <f>SUM(AA11:AA50)</f>
        <v>0</v>
      </c>
      <c r="Z6" s="65"/>
      <c r="AA6" s="65"/>
      <c r="AB6" s="66">
        <f>SUM(AD11:AD50)</f>
        <v>0</v>
      </c>
      <c r="AC6" s="66"/>
      <c r="AD6" s="66"/>
      <c r="AE6" s="67">
        <f>SUM(AG11:AG50)</f>
        <v>0</v>
      </c>
      <c r="AF6" s="68"/>
      <c r="AG6" s="65"/>
    </row>
    <row r="7" spans="1:33" ht="16.5" customHeight="1" thickTop="1" x14ac:dyDescent="0.2">
      <c r="A7" s="69"/>
      <c r="B7" s="70" t="s">
        <v>21</v>
      </c>
      <c r="C7" s="71"/>
      <c r="D7" s="72">
        <f>COUNTIF(D11:D50,1)</f>
        <v>0</v>
      </c>
      <c r="E7" s="72"/>
      <c r="F7" s="72"/>
      <c r="G7" s="73">
        <f>COUNTIF(G11:G50,"&gt;0")</f>
        <v>5</v>
      </c>
      <c r="H7" s="73"/>
      <c r="I7" s="73"/>
      <c r="J7" s="73">
        <f>COUNTIF(J11:J50,"&gt;0")</f>
        <v>3</v>
      </c>
      <c r="K7" s="74"/>
      <c r="L7" s="74"/>
      <c r="M7" s="73">
        <f>COUNTIF(M11:M50,"&gt;0")</f>
        <v>3</v>
      </c>
      <c r="N7" s="73"/>
      <c r="O7" s="73"/>
      <c r="P7" s="73">
        <f>COUNTIF(P11:P50,"&gt;0")</f>
        <v>3</v>
      </c>
      <c r="Q7" s="74"/>
      <c r="R7" s="74"/>
      <c r="S7" s="73">
        <f>COUNTIF(S11:S50,"&gt;0")</f>
        <v>0</v>
      </c>
      <c r="T7" s="73"/>
      <c r="U7" s="73"/>
      <c r="V7" s="73">
        <f>COUNTIF(V11:V50,"&gt;0")</f>
        <v>0</v>
      </c>
      <c r="W7" s="74"/>
      <c r="X7" s="74"/>
      <c r="Y7" s="73">
        <f>COUNTIF(Y11:Y50,"&gt;0")</f>
        <v>0</v>
      </c>
      <c r="Z7" s="73"/>
      <c r="AA7" s="73"/>
      <c r="AB7" s="73">
        <f>COUNTIF(AB11:AB50,"&gt;0")</f>
        <v>0</v>
      </c>
      <c r="AC7" s="74"/>
      <c r="AD7" s="74"/>
      <c r="AE7" s="73">
        <f>COUNTIF(AE11:AE50,"&gt;0")</f>
        <v>0</v>
      </c>
      <c r="AF7" s="75"/>
      <c r="AG7" s="73"/>
    </row>
    <row r="8" spans="1:33" ht="16.5" customHeight="1" x14ac:dyDescent="0.2">
      <c r="A8" s="76"/>
      <c r="B8" s="77" t="s">
        <v>22</v>
      </c>
      <c r="C8" s="78"/>
      <c r="D8" s="79">
        <f>COUNTIF(D11:D50,-1)</f>
        <v>0</v>
      </c>
      <c r="E8" s="79"/>
      <c r="F8" s="79"/>
      <c r="G8" s="80">
        <f>COUNTIF(G11:G50,"&lt;0")</f>
        <v>2</v>
      </c>
      <c r="H8" s="80"/>
      <c r="I8" s="80"/>
      <c r="J8" s="80">
        <f>COUNTIF(J11:J50,"&lt;0")</f>
        <v>3</v>
      </c>
      <c r="K8" s="81"/>
      <c r="L8" s="81"/>
      <c r="M8" s="80">
        <f>COUNTIF(M11:M50,"&lt;0")</f>
        <v>3</v>
      </c>
      <c r="N8" s="80"/>
      <c r="O8" s="80"/>
      <c r="P8" s="80">
        <f>COUNTIF(P11:P50,"&lt;0")</f>
        <v>6</v>
      </c>
      <c r="Q8" s="81"/>
      <c r="R8" s="81"/>
      <c r="S8" s="80">
        <f>COUNTIF(S11:S50,"&lt;0")</f>
        <v>0</v>
      </c>
      <c r="T8" s="80"/>
      <c r="U8" s="80"/>
      <c r="V8" s="80">
        <f>COUNTIF(V11:V50,"&lt;0")</f>
        <v>0</v>
      </c>
      <c r="W8" s="81"/>
      <c r="X8" s="81"/>
      <c r="Y8" s="80">
        <f>COUNTIF(Y11:Y50,"&lt;0")</f>
        <v>0</v>
      </c>
      <c r="Z8" s="80"/>
      <c r="AA8" s="80"/>
      <c r="AB8" s="80">
        <f>COUNTIF(AB11:AB50,"&lt;0")</f>
        <v>0</v>
      </c>
      <c r="AC8" s="81"/>
      <c r="AD8" s="81"/>
      <c r="AE8" s="80">
        <f>COUNTIF(AE11:AE50,"&lt;0")</f>
        <v>0</v>
      </c>
      <c r="AF8" s="31"/>
      <c r="AG8" s="80"/>
    </row>
    <row r="9" spans="1:33" ht="16.5" customHeight="1" thickBot="1" x14ac:dyDescent="0.25">
      <c r="A9" s="82"/>
      <c r="B9" s="83" t="s">
        <v>5</v>
      </c>
      <c r="C9" s="84"/>
      <c r="D9" s="85">
        <f>COUNTIF(D11:D50,0)</f>
        <v>10</v>
      </c>
      <c r="E9" s="85"/>
      <c r="F9" s="85"/>
      <c r="G9" s="86">
        <f>COUNTIF(G11:G50,0)</f>
        <v>3</v>
      </c>
      <c r="H9" s="86"/>
      <c r="I9" s="86"/>
      <c r="J9" s="86">
        <f>COUNTIF(J11:J50,0)</f>
        <v>4</v>
      </c>
      <c r="K9" s="87"/>
      <c r="L9" s="87"/>
      <c r="M9" s="86">
        <f>COUNTIF(M11:M50,0)</f>
        <v>4</v>
      </c>
      <c r="N9" s="86"/>
      <c r="O9" s="86"/>
      <c r="P9" s="86">
        <f>COUNTIF(P11:P50,0)</f>
        <v>1</v>
      </c>
      <c r="Q9" s="87"/>
      <c r="R9" s="87"/>
      <c r="S9" s="86">
        <f>COUNTIF(S11:S50,0)</f>
        <v>0</v>
      </c>
      <c r="T9" s="86"/>
      <c r="U9" s="86"/>
      <c r="V9" s="86">
        <f>COUNTIF(V11:V50,0)</f>
        <v>0</v>
      </c>
      <c r="W9" s="87"/>
      <c r="X9" s="87"/>
      <c r="Y9" s="86">
        <f>COUNTIF(Y11:Y50,0)</f>
        <v>0</v>
      </c>
      <c r="Z9" s="86"/>
      <c r="AA9" s="86"/>
      <c r="AB9" s="86">
        <f>COUNTIF(AB11:AB50,0)</f>
        <v>0</v>
      </c>
      <c r="AC9" s="87"/>
      <c r="AD9" s="87"/>
      <c r="AE9" s="86">
        <f>COUNTIF(AE11:AE50,0)</f>
        <v>0</v>
      </c>
      <c r="AF9" s="32"/>
      <c r="AG9" s="86"/>
    </row>
    <row r="10" spans="1:33" s="2" customFormat="1" ht="113.25" customHeight="1" thickBot="1" x14ac:dyDescent="0.25">
      <c r="A10" s="98" t="s">
        <v>0</v>
      </c>
      <c r="B10" s="99"/>
      <c r="C10" s="88" t="s">
        <v>1</v>
      </c>
      <c r="D10" s="21" t="s">
        <v>34</v>
      </c>
      <c r="E10" s="22"/>
      <c r="F10" s="22"/>
      <c r="G10" s="23" t="s">
        <v>35</v>
      </c>
      <c r="H10" s="24"/>
      <c r="I10" s="24"/>
      <c r="J10" s="25" t="s">
        <v>36</v>
      </c>
      <c r="K10" s="26"/>
      <c r="L10" s="26"/>
      <c r="M10" s="23" t="s">
        <v>37</v>
      </c>
      <c r="N10" s="24"/>
      <c r="O10" s="24"/>
      <c r="P10" s="25" t="s">
        <v>38</v>
      </c>
      <c r="Q10" s="26"/>
      <c r="R10" s="26"/>
      <c r="S10" s="23"/>
      <c r="T10" s="24"/>
      <c r="U10" s="24"/>
      <c r="V10" s="25"/>
      <c r="W10" s="26"/>
      <c r="X10" s="26"/>
      <c r="Y10" s="23"/>
      <c r="Z10" s="24"/>
      <c r="AA10" s="24"/>
      <c r="AB10" s="25"/>
      <c r="AC10" s="26"/>
      <c r="AD10" s="26"/>
      <c r="AE10" s="27"/>
      <c r="AF10" s="89"/>
      <c r="AG10" s="89"/>
    </row>
    <row r="11" spans="1:33" ht="20.25" customHeight="1" thickBot="1" x14ac:dyDescent="0.25">
      <c r="A11" s="90">
        <v>1</v>
      </c>
      <c r="B11" s="7" t="s">
        <v>24</v>
      </c>
      <c r="C11" s="10">
        <v>4</v>
      </c>
      <c r="D11" s="11">
        <v>0</v>
      </c>
      <c r="E11" s="93" t="b">
        <f>IF(D11=1,$C11)</f>
        <v>0</v>
      </c>
      <c r="F11" s="11" t="b">
        <f>IF(D11=-1,-$C11)</f>
        <v>0</v>
      </c>
      <c r="G11" s="12">
        <v>1</v>
      </c>
      <c r="H11" s="94">
        <f>G11*C11</f>
        <v>4</v>
      </c>
      <c r="I11" s="95"/>
      <c r="J11" s="13">
        <v>0</v>
      </c>
      <c r="K11" s="94">
        <f t="shared" ref="K11:K20" si="0">J11*C11</f>
        <v>0</v>
      </c>
      <c r="L11" s="95"/>
      <c r="M11" s="12">
        <v>0</v>
      </c>
      <c r="N11" s="94">
        <f t="shared" ref="N11:N20" si="1">M11*C11</f>
        <v>0</v>
      </c>
      <c r="O11" s="95"/>
      <c r="P11" s="13">
        <v>-2</v>
      </c>
      <c r="Q11" s="94">
        <f t="shared" ref="Q11:Q21" si="2">P11*C11</f>
        <v>-8</v>
      </c>
      <c r="R11" s="95"/>
      <c r="S11" s="12"/>
      <c r="T11" s="94"/>
      <c r="U11" s="95"/>
      <c r="V11" s="13"/>
      <c r="W11" s="94"/>
      <c r="X11" s="95"/>
      <c r="Y11" s="12"/>
      <c r="Z11" s="94"/>
      <c r="AA11" s="95"/>
      <c r="AB11" s="13"/>
      <c r="AC11" s="94"/>
      <c r="AD11" s="95"/>
      <c r="AE11" s="12"/>
      <c r="AF11" s="30" t="b">
        <f t="shared" ref="AF11:AF50" si="3">IF(AE11=1,$C11)</f>
        <v>0</v>
      </c>
      <c r="AG11" s="30" t="b">
        <f t="shared" ref="AG11:AG50" si="4">IF(AE11=-1,-$C11)</f>
        <v>0</v>
      </c>
    </row>
    <row r="12" spans="1:33" ht="20.25" customHeight="1" thickBot="1" x14ac:dyDescent="0.25">
      <c r="A12" s="91">
        <v>2</v>
      </c>
      <c r="B12" s="8" t="s">
        <v>25</v>
      </c>
      <c r="C12" s="14">
        <v>8</v>
      </c>
      <c r="D12" s="15">
        <v>0</v>
      </c>
      <c r="E12" s="96" t="b">
        <f>IF(D12=1,$C12)</f>
        <v>0</v>
      </c>
      <c r="F12" s="96" t="b">
        <f>IF(D12=-1,-$C12)</f>
        <v>0</v>
      </c>
      <c r="G12" s="16">
        <v>1</v>
      </c>
      <c r="H12" s="94">
        <f>G12*C12</f>
        <v>8</v>
      </c>
      <c r="I12" s="95"/>
      <c r="J12" s="17">
        <v>0</v>
      </c>
      <c r="K12" s="94">
        <f t="shared" si="0"/>
        <v>0</v>
      </c>
      <c r="L12" s="95"/>
      <c r="M12" s="16">
        <v>0</v>
      </c>
      <c r="N12" s="94">
        <f t="shared" si="1"/>
        <v>0</v>
      </c>
      <c r="O12" s="95"/>
      <c r="P12" s="17">
        <v>-2</v>
      </c>
      <c r="Q12" s="94">
        <f t="shared" si="2"/>
        <v>-16</v>
      </c>
      <c r="R12" s="95"/>
      <c r="S12" s="16"/>
      <c r="T12" s="94"/>
      <c r="U12" s="95"/>
      <c r="V12" s="17"/>
      <c r="W12" s="94"/>
      <c r="X12" s="95"/>
      <c r="Y12" s="16"/>
      <c r="Z12" s="94"/>
      <c r="AA12" s="95"/>
      <c r="AB12" s="17"/>
      <c r="AC12" s="94"/>
      <c r="AD12" s="95"/>
      <c r="AE12" s="16"/>
      <c r="AF12" s="31" t="b">
        <f t="shared" si="3"/>
        <v>0</v>
      </c>
      <c r="AG12" s="31" t="b">
        <f t="shared" si="4"/>
        <v>0</v>
      </c>
    </row>
    <row r="13" spans="1:33" ht="20.25" customHeight="1" thickBot="1" x14ac:dyDescent="0.25">
      <c r="A13" s="91">
        <v>3</v>
      </c>
      <c r="B13" s="8" t="s">
        <v>26</v>
      </c>
      <c r="C13" s="14">
        <v>10</v>
      </c>
      <c r="D13" s="15">
        <v>0</v>
      </c>
      <c r="E13" s="15" t="b">
        <f>IF(D13=1,$C13)</f>
        <v>0</v>
      </c>
      <c r="F13" s="15" t="b">
        <f>IF(D13=-1,-$C13)</f>
        <v>0</v>
      </c>
      <c r="G13" s="16">
        <v>-1</v>
      </c>
      <c r="H13" s="94">
        <f t="shared" ref="H13:H19" si="5">G13*C13</f>
        <v>-10</v>
      </c>
      <c r="I13" s="95"/>
      <c r="J13" s="17">
        <v>-1</v>
      </c>
      <c r="K13" s="94">
        <f t="shared" si="0"/>
        <v>-10</v>
      </c>
      <c r="L13" s="95"/>
      <c r="M13" s="16">
        <v>-1</v>
      </c>
      <c r="N13" s="94">
        <f t="shared" si="1"/>
        <v>-10</v>
      </c>
      <c r="O13" s="95"/>
      <c r="P13" s="17">
        <v>-2</v>
      </c>
      <c r="Q13" s="94">
        <f t="shared" si="2"/>
        <v>-20</v>
      </c>
      <c r="R13" s="95"/>
      <c r="S13" s="16"/>
      <c r="T13" s="94"/>
      <c r="U13" s="95"/>
      <c r="V13" s="17"/>
      <c r="W13" s="94"/>
      <c r="X13" s="95"/>
      <c r="Y13" s="16"/>
      <c r="Z13" s="94"/>
      <c r="AA13" s="95"/>
      <c r="AB13" s="17"/>
      <c r="AC13" s="94"/>
      <c r="AD13" s="95"/>
      <c r="AE13" s="16"/>
      <c r="AF13" s="31" t="b">
        <f t="shared" si="3"/>
        <v>0</v>
      </c>
      <c r="AG13" s="31" t="b">
        <f t="shared" si="4"/>
        <v>0</v>
      </c>
    </row>
    <row r="14" spans="1:33" ht="20.25" customHeight="1" thickBot="1" x14ac:dyDescent="0.25">
      <c r="A14" s="91">
        <v>4</v>
      </c>
      <c r="B14" s="8" t="s">
        <v>27</v>
      </c>
      <c r="C14" s="14">
        <v>1</v>
      </c>
      <c r="D14" s="15">
        <v>0</v>
      </c>
      <c r="E14" s="15" t="b">
        <f>IF(D14=1,$C14)</f>
        <v>0</v>
      </c>
      <c r="F14" s="15" t="b">
        <f>IF(D14=-1,-$C14)</f>
        <v>0</v>
      </c>
      <c r="G14" s="16">
        <v>-1</v>
      </c>
      <c r="H14" s="94">
        <f t="shared" si="5"/>
        <v>-1</v>
      </c>
      <c r="I14" s="95"/>
      <c r="J14" s="17">
        <v>-1</v>
      </c>
      <c r="K14" s="94">
        <f t="shared" si="0"/>
        <v>-1</v>
      </c>
      <c r="L14" s="95"/>
      <c r="M14" s="16">
        <v>-1</v>
      </c>
      <c r="N14" s="94">
        <f t="shared" si="1"/>
        <v>-1</v>
      </c>
      <c r="O14" s="95"/>
      <c r="P14" s="17">
        <v>-2</v>
      </c>
      <c r="Q14" s="94">
        <f t="shared" si="2"/>
        <v>-2</v>
      </c>
      <c r="R14" s="95"/>
      <c r="S14" s="16"/>
      <c r="T14" s="94"/>
      <c r="U14" s="95"/>
      <c r="V14" s="17"/>
      <c r="W14" s="94"/>
      <c r="X14" s="95"/>
      <c r="Y14" s="16"/>
      <c r="Z14" s="94"/>
      <c r="AA14" s="95"/>
      <c r="AB14" s="17"/>
      <c r="AC14" s="94"/>
      <c r="AD14" s="95"/>
      <c r="AE14" s="16"/>
      <c r="AF14" s="31" t="b">
        <f t="shared" si="3"/>
        <v>0</v>
      </c>
      <c r="AG14" s="31" t="b">
        <f t="shared" si="4"/>
        <v>0</v>
      </c>
    </row>
    <row r="15" spans="1:33" ht="20.25" customHeight="1" thickBot="1" x14ac:dyDescent="0.25">
      <c r="A15" s="91">
        <v>5</v>
      </c>
      <c r="B15" s="8" t="s">
        <v>28</v>
      </c>
      <c r="C15" s="14">
        <v>9</v>
      </c>
      <c r="D15" s="15">
        <v>0</v>
      </c>
      <c r="E15" s="15" t="b">
        <f>IF(D15=1,$C15)</f>
        <v>0</v>
      </c>
      <c r="F15" s="15" t="b">
        <f>IF(D15=-1,-$C15)</f>
        <v>0</v>
      </c>
      <c r="G15" s="16">
        <v>2</v>
      </c>
      <c r="H15" s="94">
        <f t="shared" si="5"/>
        <v>18</v>
      </c>
      <c r="I15" s="95"/>
      <c r="J15" s="17">
        <v>1</v>
      </c>
      <c r="K15" s="94">
        <f t="shared" si="0"/>
        <v>9</v>
      </c>
      <c r="L15" s="95"/>
      <c r="M15" s="16">
        <v>1</v>
      </c>
      <c r="N15" s="94">
        <f t="shared" si="1"/>
        <v>9</v>
      </c>
      <c r="O15" s="95"/>
      <c r="P15" s="17">
        <v>-2</v>
      </c>
      <c r="Q15" s="94">
        <f t="shared" si="2"/>
        <v>-18</v>
      </c>
      <c r="R15" s="95"/>
      <c r="S15" s="16"/>
      <c r="T15" s="94"/>
      <c r="U15" s="95"/>
      <c r="V15" s="17"/>
      <c r="W15" s="94"/>
      <c r="X15" s="95"/>
      <c r="Y15" s="16"/>
      <c r="Z15" s="94"/>
      <c r="AA15" s="95"/>
      <c r="AB15" s="17"/>
      <c r="AC15" s="94"/>
      <c r="AD15" s="95"/>
      <c r="AE15" s="16"/>
      <c r="AF15" s="31" t="b">
        <f t="shared" si="3"/>
        <v>0</v>
      </c>
      <c r="AG15" s="31" t="b">
        <f t="shared" si="4"/>
        <v>0</v>
      </c>
    </row>
    <row r="16" spans="1:33" ht="20.25" customHeight="1" thickBot="1" x14ac:dyDescent="0.25">
      <c r="A16" s="91">
        <v>6</v>
      </c>
      <c r="B16" s="8" t="s">
        <v>29</v>
      </c>
      <c r="C16" s="14">
        <v>7</v>
      </c>
      <c r="D16" s="15">
        <v>0</v>
      </c>
      <c r="E16" s="15" t="b">
        <f t="shared" ref="E16:E50" si="6">IF(D16=1,$C16)</f>
        <v>0</v>
      </c>
      <c r="F16" s="15" t="b">
        <f t="shared" ref="F16:F50" si="7">IF(D16=-1,-$C16)</f>
        <v>0</v>
      </c>
      <c r="G16" s="16">
        <v>0</v>
      </c>
      <c r="H16" s="94">
        <f t="shared" si="5"/>
        <v>0</v>
      </c>
      <c r="I16" s="95"/>
      <c r="J16" s="17">
        <v>0</v>
      </c>
      <c r="K16" s="94">
        <f t="shared" si="0"/>
        <v>0</v>
      </c>
      <c r="L16" s="95"/>
      <c r="M16" s="16">
        <v>0</v>
      </c>
      <c r="N16" s="94">
        <f t="shared" si="1"/>
        <v>0</v>
      </c>
      <c r="O16" s="95"/>
      <c r="P16" s="17">
        <v>0</v>
      </c>
      <c r="Q16" s="94">
        <f t="shared" si="2"/>
        <v>0</v>
      </c>
      <c r="R16" s="95"/>
      <c r="S16" s="16"/>
      <c r="T16" s="94"/>
      <c r="U16" s="95"/>
      <c r="V16" s="17"/>
      <c r="W16" s="94"/>
      <c r="X16" s="95"/>
      <c r="Y16" s="16"/>
      <c r="Z16" s="94"/>
      <c r="AA16" s="95"/>
      <c r="AB16" s="17"/>
      <c r="AC16" s="94"/>
      <c r="AD16" s="95"/>
      <c r="AE16" s="16"/>
      <c r="AF16" s="31" t="b">
        <f t="shared" si="3"/>
        <v>0</v>
      </c>
      <c r="AG16" s="31" t="b">
        <f t="shared" si="4"/>
        <v>0</v>
      </c>
    </row>
    <row r="17" spans="1:33" ht="20.25" customHeight="1" thickBot="1" x14ac:dyDescent="0.25">
      <c r="A17" s="91">
        <v>7</v>
      </c>
      <c r="B17" s="8" t="s">
        <v>30</v>
      </c>
      <c r="C17" s="14">
        <v>3</v>
      </c>
      <c r="D17" s="15">
        <v>0</v>
      </c>
      <c r="E17" s="15" t="b">
        <f t="shared" si="6"/>
        <v>0</v>
      </c>
      <c r="F17" s="15" t="b">
        <f t="shared" si="7"/>
        <v>0</v>
      </c>
      <c r="G17" s="16">
        <v>0</v>
      </c>
      <c r="H17" s="94">
        <f t="shared" si="5"/>
        <v>0</v>
      </c>
      <c r="I17" s="95"/>
      <c r="J17" s="17">
        <v>-1</v>
      </c>
      <c r="K17" s="94">
        <f t="shared" si="0"/>
        <v>-3</v>
      </c>
      <c r="L17" s="95"/>
      <c r="M17" s="16">
        <v>-1</v>
      </c>
      <c r="N17" s="94">
        <f t="shared" si="1"/>
        <v>-3</v>
      </c>
      <c r="O17" s="95"/>
      <c r="P17" s="17">
        <v>-1</v>
      </c>
      <c r="Q17" s="94">
        <f t="shared" si="2"/>
        <v>-3</v>
      </c>
      <c r="R17" s="95"/>
      <c r="S17" s="16"/>
      <c r="T17" s="94"/>
      <c r="U17" s="95"/>
      <c r="V17" s="17"/>
      <c r="W17" s="94"/>
      <c r="X17" s="95"/>
      <c r="Y17" s="16"/>
      <c r="Z17" s="94"/>
      <c r="AA17" s="95"/>
      <c r="AB17" s="17"/>
      <c r="AC17" s="94"/>
      <c r="AD17" s="95"/>
      <c r="AE17" s="16"/>
      <c r="AF17" s="31" t="b">
        <f t="shared" si="3"/>
        <v>0</v>
      </c>
      <c r="AG17" s="31" t="b">
        <f t="shared" si="4"/>
        <v>0</v>
      </c>
    </row>
    <row r="18" spans="1:33" ht="20.25" customHeight="1" thickBot="1" x14ac:dyDescent="0.25">
      <c r="A18" s="91">
        <v>8</v>
      </c>
      <c r="B18" s="8" t="s">
        <v>31</v>
      </c>
      <c r="C18" s="14">
        <v>6</v>
      </c>
      <c r="D18" s="15">
        <v>0</v>
      </c>
      <c r="E18" s="15" t="b">
        <f t="shared" si="6"/>
        <v>0</v>
      </c>
      <c r="F18" s="15" t="b">
        <f t="shared" si="7"/>
        <v>0</v>
      </c>
      <c r="G18" s="16">
        <v>2</v>
      </c>
      <c r="H18" s="94">
        <f t="shared" si="5"/>
        <v>12</v>
      </c>
      <c r="I18" s="95"/>
      <c r="J18" s="17">
        <v>2</v>
      </c>
      <c r="K18" s="94">
        <f t="shared" si="0"/>
        <v>12</v>
      </c>
      <c r="L18" s="95"/>
      <c r="M18" s="16">
        <v>2</v>
      </c>
      <c r="N18" s="94">
        <f t="shared" si="1"/>
        <v>12</v>
      </c>
      <c r="O18" s="95"/>
      <c r="P18" s="17">
        <v>2</v>
      </c>
      <c r="Q18" s="94">
        <f t="shared" si="2"/>
        <v>12</v>
      </c>
      <c r="R18" s="95"/>
      <c r="S18" s="16"/>
      <c r="T18" s="94"/>
      <c r="U18" s="95"/>
      <c r="V18" s="17"/>
      <c r="W18" s="94"/>
      <c r="X18" s="95"/>
      <c r="Y18" s="16"/>
      <c r="Z18" s="94"/>
      <c r="AA18" s="95"/>
      <c r="AB18" s="17"/>
      <c r="AC18" s="94"/>
      <c r="AD18" s="95"/>
      <c r="AE18" s="16"/>
      <c r="AF18" s="31" t="b">
        <f t="shared" si="3"/>
        <v>0</v>
      </c>
      <c r="AG18" s="31" t="b">
        <f t="shared" si="4"/>
        <v>0</v>
      </c>
    </row>
    <row r="19" spans="1:33" ht="20.25" customHeight="1" thickBot="1" x14ac:dyDescent="0.25">
      <c r="A19" s="91">
        <v>9</v>
      </c>
      <c r="B19" s="8" t="s">
        <v>32</v>
      </c>
      <c r="C19" s="14">
        <v>5</v>
      </c>
      <c r="D19" s="15">
        <v>0</v>
      </c>
      <c r="E19" s="15" t="b">
        <f t="shared" si="6"/>
        <v>0</v>
      </c>
      <c r="F19" s="15" t="b">
        <f t="shared" si="7"/>
        <v>0</v>
      </c>
      <c r="G19" s="16">
        <v>1</v>
      </c>
      <c r="H19" s="94">
        <f t="shared" si="5"/>
        <v>5</v>
      </c>
      <c r="I19" s="95"/>
      <c r="J19" s="17">
        <v>1</v>
      </c>
      <c r="K19" s="94">
        <f t="shared" si="0"/>
        <v>5</v>
      </c>
      <c r="L19" s="95"/>
      <c r="M19" s="16">
        <v>1</v>
      </c>
      <c r="N19" s="94">
        <f t="shared" si="1"/>
        <v>5</v>
      </c>
      <c r="O19" s="95"/>
      <c r="P19" s="17">
        <v>2</v>
      </c>
      <c r="Q19" s="94">
        <f t="shared" si="2"/>
        <v>10</v>
      </c>
      <c r="R19" s="95"/>
      <c r="S19" s="16"/>
      <c r="T19" s="94"/>
      <c r="U19" s="95"/>
      <c r="V19" s="17"/>
      <c r="W19" s="94"/>
      <c r="X19" s="95"/>
      <c r="Y19" s="16"/>
      <c r="Z19" s="94"/>
      <c r="AA19" s="95"/>
      <c r="AB19" s="17"/>
      <c r="AC19" s="94"/>
      <c r="AD19" s="95"/>
      <c r="AE19" s="16"/>
      <c r="AF19" s="31" t="b">
        <f t="shared" si="3"/>
        <v>0</v>
      </c>
      <c r="AG19" s="31" t="b">
        <f t="shared" si="4"/>
        <v>0</v>
      </c>
    </row>
    <row r="20" spans="1:33" ht="20.25" customHeight="1" thickBot="1" x14ac:dyDescent="0.25">
      <c r="A20" s="91">
        <v>10</v>
      </c>
      <c r="B20" s="8" t="s">
        <v>33</v>
      </c>
      <c r="C20" s="14">
        <v>2</v>
      </c>
      <c r="D20" s="15">
        <v>0</v>
      </c>
      <c r="E20" s="15" t="b">
        <f t="shared" si="6"/>
        <v>0</v>
      </c>
      <c r="F20" s="15" t="b">
        <f t="shared" si="7"/>
        <v>0</v>
      </c>
      <c r="G20" s="16">
        <v>0</v>
      </c>
      <c r="H20" s="94">
        <f>G20*C20</f>
        <v>0</v>
      </c>
      <c r="I20" s="95" t="b">
        <f t="shared" ref="I20:I50" si="8">IF(G20&lt;0,$C20*G20)</f>
        <v>0</v>
      </c>
      <c r="J20" s="17">
        <v>0</v>
      </c>
      <c r="K20" s="94">
        <f t="shared" si="0"/>
        <v>0</v>
      </c>
      <c r="L20" s="95" t="b">
        <f t="shared" ref="L20:L50" si="9">IF(J20&lt;0,$C20*J20)</f>
        <v>0</v>
      </c>
      <c r="M20" s="16">
        <v>0</v>
      </c>
      <c r="N20" s="94">
        <f t="shared" si="1"/>
        <v>0</v>
      </c>
      <c r="O20" s="95" t="b">
        <f t="shared" ref="O20:O50" si="10">IF(M20&lt;0,$C20*M20)</f>
        <v>0</v>
      </c>
      <c r="P20" s="17">
        <v>1</v>
      </c>
      <c r="Q20" s="94">
        <f t="shared" si="2"/>
        <v>2</v>
      </c>
      <c r="R20" s="95" t="b">
        <f t="shared" ref="R20:R50" si="11">IF(P20&lt;0,$C20*P20)</f>
        <v>0</v>
      </c>
      <c r="S20" s="16"/>
      <c r="T20" s="94" t="b">
        <f t="shared" ref="T20:T50" si="12">IF(S20&gt;0,$C20*S20)</f>
        <v>0</v>
      </c>
      <c r="U20" s="95" t="b">
        <f t="shared" ref="U20:U50" si="13">IF(S20&lt;0,$C20*S20)</f>
        <v>0</v>
      </c>
      <c r="V20" s="17"/>
      <c r="W20" s="94" t="b">
        <f t="shared" ref="W20:W50" si="14">IF(V20&gt;0,$C20*V20)</f>
        <v>0</v>
      </c>
      <c r="X20" s="95" t="b">
        <f t="shared" ref="X20:X50" si="15">IF(V20&lt;0,$C20*V20)</f>
        <v>0</v>
      </c>
      <c r="Y20" s="16"/>
      <c r="Z20" s="94" t="b">
        <f t="shared" ref="Z20:Z50" si="16">IF(Y20&gt;0,$C20*Y20)</f>
        <v>0</v>
      </c>
      <c r="AA20" s="95" t="b">
        <f t="shared" ref="AA20:AA50" si="17">IF(Y20&lt;0,$C20*Y20)</f>
        <v>0</v>
      </c>
      <c r="AB20" s="17"/>
      <c r="AC20" s="94" t="b">
        <f t="shared" ref="AC20:AC50" si="18">IF(AB20&gt;0,$C20*AB20)</f>
        <v>0</v>
      </c>
      <c r="AD20" s="95" t="b">
        <f t="shared" ref="AD20:AD50" si="19">IF(AB20&lt;0,$C20*AB20)</f>
        <v>0</v>
      </c>
      <c r="AE20" s="16"/>
      <c r="AF20" s="31" t="b">
        <f t="shared" si="3"/>
        <v>0</v>
      </c>
      <c r="AG20" s="31" t="b">
        <f t="shared" si="4"/>
        <v>0</v>
      </c>
    </row>
    <row r="21" spans="1:33" ht="20.25" customHeight="1" thickBot="1" x14ac:dyDescent="0.25">
      <c r="A21" s="91">
        <v>11</v>
      </c>
      <c r="B21" s="8"/>
      <c r="C21" s="14"/>
      <c r="D21" s="15"/>
      <c r="E21" s="15" t="b">
        <f t="shared" si="6"/>
        <v>0</v>
      </c>
      <c r="F21" s="15" t="b">
        <f t="shared" si="7"/>
        <v>0</v>
      </c>
      <c r="G21" s="16"/>
      <c r="H21" s="94" t="b">
        <f t="shared" ref="H21:H50" si="20">IF(G21&gt;0,$C21*G21)</f>
        <v>0</v>
      </c>
      <c r="I21" s="95" t="b">
        <f t="shared" si="8"/>
        <v>0</v>
      </c>
      <c r="J21" s="17"/>
      <c r="K21" s="94" t="b">
        <f t="shared" ref="K21:K50" si="21">IF(J21&gt;0,$C21*J21)</f>
        <v>0</v>
      </c>
      <c r="L21" s="95" t="b">
        <f t="shared" si="9"/>
        <v>0</v>
      </c>
      <c r="M21" s="16"/>
      <c r="N21" s="94" t="b">
        <f t="shared" ref="N21:N50" si="22">IF(M21&gt;0,$C21*M21)</f>
        <v>0</v>
      </c>
      <c r="O21" s="95" t="b">
        <f t="shared" si="10"/>
        <v>0</v>
      </c>
      <c r="P21" s="17"/>
      <c r="Q21" s="94">
        <f t="shared" si="2"/>
        <v>0</v>
      </c>
      <c r="R21" s="95" t="b">
        <f t="shared" si="11"/>
        <v>0</v>
      </c>
      <c r="S21" s="16"/>
      <c r="T21" s="94" t="b">
        <f t="shared" si="12"/>
        <v>0</v>
      </c>
      <c r="U21" s="95" t="b">
        <f t="shared" si="13"/>
        <v>0</v>
      </c>
      <c r="V21" s="17"/>
      <c r="W21" s="94" t="b">
        <f t="shared" si="14"/>
        <v>0</v>
      </c>
      <c r="X21" s="95" t="b">
        <f t="shared" si="15"/>
        <v>0</v>
      </c>
      <c r="Y21" s="16"/>
      <c r="Z21" s="94" t="b">
        <f t="shared" si="16"/>
        <v>0</v>
      </c>
      <c r="AA21" s="95" t="b">
        <f t="shared" si="17"/>
        <v>0</v>
      </c>
      <c r="AB21" s="17"/>
      <c r="AC21" s="94" t="b">
        <f t="shared" si="18"/>
        <v>0</v>
      </c>
      <c r="AD21" s="95" t="b">
        <f t="shared" si="19"/>
        <v>0</v>
      </c>
      <c r="AE21" s="16"/>
      <c r="AF21" s="31" t="b">
        <f t="shared" si="3"/>
        <v>0</v>
      </c>
      <c r="AG21" s="31" t="b">
        <f t="shared" si="4"/>
        <v>0</v>
      </c>
    </row>
    <row r="22" spans="1:33" ht="20.25" customHeight="1" thickBot="1" x14ac:dyDescent="0.25">
      <c r="A22" s="91">
        <v>12</v>
      </c>
      <c r="B22" s="8"/>
      <c r="C22" s="14"/>
      <c r="D22" s="15"/>
      <c r="E22" s="15" t="b">
        <f t="shared" si="6"/>
        <v>0</v>
      </c>
      <c r="F22" s="15" t="b">
        <f t="shared" si="7"/>
        <v>0</v>
      </c>
      <c r="G22" s="16"/>
      <c r="H22" s="94" t="b">
        <f t="shared" si="20"/>
        <v>0</v>
      </c>
      <c r="I22" s="95" t="b">
        <f t="shared" si="8"/>
        <v>0</v>
      </c>
      <c r="J22" s="17"/>
      <c r="K22" s="94" t="b">
        <f t="shared" si="21"/>
        <v>0</v>
      </c>
      <c r="L22" s="95" t="b">
        <f t="shared" si="9"/>
        <v>0</v>
      </c>
      <c r="M22" s="16"/>
      <c r="N22" s="94" t="b">
        <f t="shared" si="22"/>
        <v>0</v>
      </c>
      <c r="O22" s="95" t="b">
        <f t="shared" si="10"/>
        <v>0</v>
      </c>
      <c r="P22" s="17"/>
      <c r="Q22" s="94" t="b">
        <f t="shared" ref="Q22:Q50" si="23">IF(P22&gt;0,$C22*P22)</f>
        <v>0</v>
      </c>
      <c r="R22" s="95" t="b">
        <f t="shared" si="11"/>
        <v>0</v>
      </c>
      <c r="S22" s="16"/>
      <c r="T22" s="94" t="b">
        <f t="shared" si="12"/>
        <v>0</v>
      </c>
      <c r="U22" s="95" t="b">
        <f t="shared" si="13"/>
        <v>0</v>
      </c>
      <c r="V22" s="17"/>
      <c r="W22" s="94" t="b">
        <f t="shared" si="14"/>
        <v>0</v>
      </c>
      <c r="X22" s="95" t="b">
        <f t="shared" si="15"/>
        <v>0</v>
      </c>
      <c r="Y22" s="16"/>
      <c r="Z22" s="94" t="b">
        <f t="shared" si="16"/>
        <v>0</v>
      </c>
      <c r="AA22" s="95" t="b">
        <f t="shared" si="17"/>
        <v>0</v>
      </c>
      <c r="AB22" s="17"/>
      <c r="AC22" s="94" t="b">
        <f t="shared" si="18"/>
        <v>0</v>
      </c>
      <c r="AD22" s="95" t="b">
        <f t="shared" si="19"/>
        <v>0</v>
      </c>
      <c r="AE22" s="16"/>
      <c r="AF22" s="31" t="b">
        <f t="shared" si="3"/>
        <v>0</v>
      </c>
      <c r="AG22" s="31" t="b">
        <f t="shared" si="4"/>
        <v>0</v>
      </c>
    </row>
    <row r="23" spans="1:33" ht="20.25" customHeight="1" thickBot="1" x14ac:dyDescent="0.25">
      <c r="A23" s="91">
        <v>13</v>
      </c>
      <c r="B23" s="8"/>
      <c r="C23" s="14"/>
      <c r="D23" s="15"/>
      <c r="E23" s="15" t="b">
        <f t="shared" si="6"/>
        <v>0</v>
      </c>
      <c r="F23" s="15" t="b">
        <f t="shared" si="7"/>
        <v>0</v>
      </c>
      <c r="G23" s="16"/>
      <c r="H23" s="94" t="b">
        <f t="shared" si="20"/>
        <v>0</v>
      </c>
      <c r="I23" s="95" t="b">
        <f t="shared" si="8"/>
        <v>0</v>
      </c>
      <c r="J23" s="17"/>
      <c r="K23" s="94" t="b">
        <f t="shared" si="21"/>
        <v>0</v>
      </c>
      <c r="L23" s="95" t="b">
        <f t="shared" si="9"/>
        <v>0</v>
      </c>
      <c r="M23" s="16"/>
      <c r="N23" s="94" t="b">
        <f t="shared" si="22"/>
        <v>0</v>
      </c>
      <c r="O23" s="95" t="b">
        <f t="shared" si="10"/>
        <v>0</v>
      </c>
      <c r="P23" s="17"/>
      <c r="Q23" s="94" t="b">
        <f t="shared" si="23"/>
        <v>0</v>
      </c>
      <c r="R23" s="95" t="b">
        <f t="shared" si="11"/>
        <v>0</v>
      </c>
      <c r="S23" s="16"/>
      <c r="T23" s="94" t="b">
        <f t="shared" si="12"/>
        <v>0</v>
      </c>
      <c r="U23" s="95" t="b">
        <f t="shared" si="13"/>
        <v>0</v>
      </c>
      <c r="V23" s="17"/>
      <c r="W23" s="94" t="b">
        <f t="shared" si="14"/>
        <v>0</v>
      </c>
      <c r="X23" s="95" t="b">
        <f t="shared" si="15"/>
        <v>0</v>
      </c>
      <c r="Y23" s="16"/>
      <c r="Z23" s="94" t="b">
        <f t="shared" si="16"/>
        <v>0</v>
      </c>
      <c r="AA23" s="95" t="b">
        <f t="shared" si="17"/>
        <v>0</v>
      </c>
      <c r="AB23" s="17"/>
      <c r="AC23" s="94" t="b">
        <f t="shared" si="18"/>
        <v>0</v>
      </c>
      <c r="AD23" s="95" t="b">
        <f t="shared" si="19"/>
        <v>0</v>
      </c>
      <c r="AE23" s="16"/>
      <c r="AF23" s="31" t="b">
        <f t="shared" si="3"/>
        <v>0</v>
      </c>
      <c r="AG23" s="31" t="b">
        <f t="shared" si="4"/>
        <v>0</v>
      </c>
    </row>
    <row r="24" spans="1:33" ht="20.25" customHeight="1" thickBot="1" x14ac:dyDescent="0.25">
      <c r="A24" s="91">
        <v>14</v>
      </c>
      <c r="B24" s="8"/>
      <c r="C24" s="14"/>
      <c r="D24" s="15"/>
      <c r="E24" s="15" t="b">
        <f t="shared" si="6"/>
        <v>0</v>
      </c>
      <c r="F24" s="15" t="b">
        <f t="shared" si="7"/>
        <v>0</v>
      </c>
      <c r="G24" s="16"/>
      <c r="H24" s="94" t="b">
        <f t="shared" si="20"/>
        <v>0</v>
      </c>
      <c r="I24" s="95" t="b">
        <f t="shared" si="8"/>
        <v>0</v>
      </c>
      <c r="J24" s="17"/>
      <c r="K24" s="94" t="b">
        <f t="shared" si="21"/>
        <v>0</v>
      </c>
      <c r="L24" s="95" t="b">
        <f t="shared" si="9"/>
        <v>0</v>
      </c>
      <c r="M24" s="16"/>
      <c r="N24" s="94" t="b">
        <f t="shared" si="22"/>
        <v>0</v>
      </c>
      <c r="O24" s="95" t="b">
        <f t="shared" si="10"/>
        <v>0</v>
      </c>
      <c r="P24" s="17"/>
      <c r="Q24" s="94" t="b">
        <f t="shared" si="23"/>
        <v>0</v>
      </c>
      <c r="R24" s="95" t="b">
        <f t="shared" si="11"/>
        <v>0</v>
      </c>
      <c r="S24" s="16"/>
      <c r="T24" s="94" t="b">
        <f t="shared" si="12"/>
        <v>0</v>
      </c>
      <c r="U24" s="95" t="b">
        <f t="shared" si="13"/>
        <v>0</v>
      </c>
      <c r="V24" s="17"/>
      <c r="W24" s="94" t="b">
        <f t="shared" si="14"/>
        <v>0</v>
      </c>
      <c r="X24" s="95" t="b">
        <f t="shared" si="15"/>
        <v>0</v>
      </c>
      <c r="Y24" s="16"/>
      <c r="Z24" s="94" t="b">
        <f t="shared" si="16"/>
        <v>0</v>
      </c>
      <c r="AA24" s="95" t="b">
        <f t="shared" si="17"/>
        <v>0</v>
      </c>
      <c r="AB24" s="17"/>
      <c r="AC24" s="94" t="b">
        <f t="shared" si="18"/>
        <v>0</v>
      </c>
      <c r="AD24" s="95" t="b">
        <f t="shared" si="19"/>
        <v>0</v>
      </c>
      <c r="AE24" s="16"/>
      <c r="AF24" s="31" t="b">
        <f t="shared" si="3"/>
        <v>0</v>
      </c>
      <c r="AG24" s="31" t="b">
        <f t="shared" si="4"/>
        <v>0</v>
      </c>
    </row>
    <row r="25" spans="1:33" ht="20.25" customHeight="1" thickBot="1" x14ac:dyDescent="0.25">
      <c r="A25" s="91">
        <v>15</v>
      </c>
      <c r="B25" s="8"/>
      <c r="C25" s="14"/>
      <c r="D25" s="15"/>
      <c r="E25" s="15" t="b">
        <f t="shared" si="6"/>
        <v>0</v>
      </c>
      <c r="F25" s="15" t="b">
        <f t="shared" si="7"/>
        <v>0</v>
      </c>
      <c r="G25" s="16"/>
      <c r="H25" s="94" t="b">
        <f t="shared" si="20"/>
        <v>0</v>
      </c>
      <c r="I25" s="95" t="b">
        <f t="shared" si="8"/>
        <v>0</v>
      </c>
      <c r="J25" s="17"/>
      <c r="K25" s="94" t="b">
        <f t="shared" si="21"/>
        <v>0</v>
      </c>
      <c r="L25" s="95" t="b">
        <f t="shared" si="9"/>
        <v>0</v>
      </c>
      <c r="M25" s="16"/>
      <c r="N25" s="94" t="b">
        <f t="shared" si="22"/>
        <v>0</v>
      </c>
      <c r="O25" s="95" t="b">
        <f t="shared" si="10"/>
        <v>0</v>
      </c>
      <c r="P25" s="17"/>
      <c r="Q25" s="94" t="b">
        <f t="shared" si="23"/>
        <v>0</v>
      </c>
      <c r="R25" s="95" t="b">
        <f t="shared" si="11"/>
        <v>0</v>
      </c>
      <c r="S25" s="16"/>
      <c r="T25" s="94" t="b">
        <f t="shared" si="12"/>
        <v>0</v>
      </c>
      <c r="U25" s="95" t="b">
        <f t="shared" si="13"/>
        <v>0</v>
      </c>
      <c r="V25" s="17"/>
      <c r="W25" s="94" t="b">
        <f t="shared" si="14"/>
        <v>0</v>
      </c>
      <c r="X25" s="95" t="b">
        <f t="shared" si="15"/>
        <v>0</v>
      </c>
      <c r="Y25" s="16"/>
      <c r="Z25" s="94" t="b">
        <f t="shared" si="16"/>
        <v>0</v>
      </c>
      <c r="AA25" s="95" t="b">
        <f t="shared" si="17"/>
        <v>0</v>
      </c>
      <c r="AB25" s="17"/>
      <c r="AC25" s="94" t="b">
        <f t="shared" si="18"/>
        <v>0</v>
      </c>
      <c r="AD25" s="95" t="b">
        <f t="shared" si="19"/>
        <v>0</v>
      </c>
      <c r="AE25" s="16"/>
      <c r="AF25" s="31" t="b">
        <f t="shared" si="3"/>
        <v>0</v>
      </c>
      <c r="AG25" s="31" t="b">
        <f t="shared" si="4"/>
        <v>0</v>
      </c>
    </row>
    <row r="26" spans="1:33" ht="20.25" customHeight="1" thickBot="1" x14ac:dyDescent="0.25">
      <c r="A26" s="91">
        <v>16</v>
      </c>
      <c r="B26" s="8"/>
      <c r="C26" s="14"/>
      <c r="D26" s="15"/>
      <c r="E26" s="15" t="b">
        <f t="shared" si="6"/>
        <v>0</v>
      </c>
      <c r="F26" s="15" t="b">
        <f t="shared" si="7"/>
        <v>0</v>
      </c>
      <c r="G26" s="16"/>
      <c r="H26" s="94" t="b">
        <f t="shared" si="20"/>
        <v>0</v>
      </c>
      <c r="I26" s="95" t="b">
        <f t="shared" si="8"/>
        <v>0</v>
      </c>
      <c r="J26" s="17"/>
      <c r="K26" s="94" t="b">
        <f t="shared" si="21"/>
        <v>0</v>
      </c>
      <c r="L26" s="95" t="b">
        <f t="shared" si="9"/>
        <v>0</v>
      </c>
      <c r="M26" s="16"/>
      <c r="N26" s="94" t="b">
        <f t="shared" si="22"/>
        <v>0</v>
      </c>
      <c r="O26" s="95" t="b">
        <f t="shared" si="10"/>
        <v>0</v>
      </c>
      <c r="P26" s="17"/>
      <c r="Q26" s="94" t="b">
        <f t="shared" si="23"/>
        <v>0</v>
      </c>
      <c r="R26" s="95" t="b">
        <f t="shared" si="11"/>
        <v>0</v>
      </c>
      <c r="S26" s="16"/>
      <c r="T26" s="94" t="b">
        <f t="shared" si="12"/>
        <v>0</v>
      </c>
      <c r="U26" s="95" t="b">
        <f t="shared" si="13"/>
        <v>0</v>
      </c>
      <c r="V26" s="17"/>
      <c r="W26" s="94" t="b">
        <f t="shared" si="14"/>
        <v>0</v>
      </c>
      <c r="X26" s="95" t="b">
        <f t="shared" si="15"/>
        <v>0</v>
      </c>
      <c r="Y26" s="16"/>
      <c r="Z26" s="94" t="b">
        <f t="shared" si="16"/>
        <v>0</v>
      </c>
      <c r="AA26" s="95" t="b">
        <f t="shared" si="17"/>
        <v>0</v>
      </c>
      <c r="AB26" s="17"/>
      <c r="AC26" s="94" t="b">
        <f t="shared" si="18"/>
        <v>0</v>
      </c>
      <c r="AD26" s="95" t="b">
        <f t="shared" si="19"/>
        <v>0</v>
      </c>
      <c r="AE26" s="16"/>
      <c r="AF26" s="31" t="b">
        <f t="shared" si="3"/>
        <v>0</v>
      </c>
      <c r="AG26" s="31" t="b">
        <f t="shared" si="4"/>
        <v>0</v>
      </c>
    </row>
    <row r="27" spans="1:33" ht="20.25" customHeight="1" thickBot="1" x14ac:dyDescent="0.25">
      <c r="A27" s="91">
        <v>17</v>
      </c>
      <c r="B27" s="8"/>
      <c r="C27" s="14"/>
      <c r="D27" s="15"/>
      <c r="E27" s="15" t="b">
        <f t="shared" si="6"/>
        <v>0</v>
      </c>
      <c r="F27" s="15" t="b">
        <f t="shared" si="7"/>
        <v>0</v>
      </c>
      <c r="G27" s="16"/>
      <c r="H27" s="94" t="b">
        <f t="shared" si="20"/>
        <v>0</v>
      </c>
      <c r="I27" s="95" t="b">
        <f t="shared" si="8"/>
        <v>0</v>
      </c>
      <c r="J27" s="17"/>
      <c r="K27" s="94" t="b">
        <f t="shared" si="21"/>
        <v>0</v>
      </c>
      <c r="L27" s="95" t="b">
        <f t="shared" si="9"/>
        <v>0</v>
      </c>
      <c r="M27" s="16"/>
      <c r="N27" s="94" t="b">
        <f t="shared" si="22"/>
        <v>0</v>
      </c>
      <c r="O27" s="95" t="b">
        <f t="shared" si="10"/>
        <v>0</v>
      </c>
      <c r="P27" s="17"/>
      <c r="Q27" s="94" t="b">
        <f t="shared" si="23"/>
        <v>0</v>
      </c>
      <c r="R27" s="95" t="b">
        <f t="shared" si="11"/>
        <v>0</v>
      </c>
      <c r="S27" s="16"/>
      <c r="T27" s="94" t="b">
        <f t="shared" si="12"/>
        <v>0</v>
      </c>
      <c r="U27" s="95" t="b">
        <f t="shared" si="13"/>
        <v>0</v>
      </c>
      <c r="V27" s="17"/>
      <c r="W27" s="94" t="b">
        <f t="shared" si="14"/>
        <v>0</v>
      </c>
      <c r="X27" s="95" t="b">
        <f t="shared" si="15"/>
        <v>0</v>
      </c>
      <c r="Y27" s="16"/>
      <c r="Z27" s="94" t="b">
        <f t="shared" si="16"/>
        <v>0</v>
      </c>
      <c r="AA27" s="95" t="b">
        <f t="shared" si="17"/>
        <v>0</v>
      </c>
      <c r="AB27" s="17"/>
      <c r="AC27" s="94" t="b">
        <f t="shared" si="18"/>
        <v>0</v>
      </c>
      <c r="AD27" s="95" t="b">
        <f t="shared" si="19"/>
        <v>0</v>
      </c>
      <c r="AE27" s="16"/>
      <c r="AF27" s="31" t="b">
        <f t="shared" si="3"/>
        <v>0</v>
      </c>
      <c r="AG27" s="31" t="b">
        <f t="shared" si="4"/>
        <v>0</v>
      </c>
    </row>
    <row r="28" spans="1:33" ht="20.25" customHeight="1" thickBot="1" x14ac:dyDescent="0.25">
      <c r="A28" s="91">
        <v>18</v>
      </c>
      <c r="B28" s="8"/>
      <c r="C28" s="14"/>
      <c r="D28" s="15"/>
      <c r="E28" s="15" t="b">
        <f t="shared" si="6"/>
        <v>0</v>
      </c>
      <c r="F28" s="15" t="b">
        <f t="shared" si="7"/>
        <v>0</v>
      </c>
      <c r="G28" s="16"/>
      <c r="H28" s="94" t="b">
        <f t="shared" si="20"/>
        <v>0</v>
      </c>
      <c r="I28" s="95" t="b">
        <f t="shared" si="8"/>
        <v>0</v>
      </c>
      <c r="J28" s="17"/>
      <c r="K28" s="94" t="b">
        <f t="shared" si="21"/>
        <v>0</v>
      </c>
      <c r="L28" s="95" t="b">
        <f t="shared" si="9"/>
        <v>0</v>
      </c>
      <c r="M28" s="16"/>
      <c r="N28" s="94" t="b">
        <f t="shared" si="22"/>
        <v>0</v>
      </c>
      <c r="O28" s="95" t="b">
        <f t="shared" si="10"/>
        <v>0</v>
      </c>
      <c r="P28" s="17"/>
      <c r="Q28" s="94" t="b">
        <f t="shared" si="23"/>
        <v>0</v>
      </c>
      <c r="R28" s="95" t="b">
        <f t="shared" si="11"/>
        <v>0</v>
      </c>
      <c r="S28" s="16"/>
      <c r="T28" s="94" t="b">
        <f t="shared" si="12"/>
        <v>0</v>
      </c>
      <c r="U28" s="95" t="b">
        <f t="shared" si="13"/>
        <v>0</v>
      </c>
      <c r="V28" s="17"/>
      <c r="W28" s="94" t="b">
        <f t="shared" si="14"/>
        <v>0</v>
      </c>
      <c r="X28" s="95" t="b">
        <f t="shared" si="15"/>
        <v>0</v>
      </c>
      <c r="Y28" s="16"/>
      <c r="Z28" s="94" t="b">
        <f t="shared" si="16"/>
        <v>0</v>
      </c>
      <c r="AA28" s="95" t="b">
        <f t="shared" si="17"/>
        <v>0</v>
      </c>
      <c r="AB28" s="17"/>
      <c r="AC28" s="94" t="b">
        <f t="shared" si="18"/>
        <v>0</v>
      </c>
      <c r="AD28" s="95" t="b">
        <f t="shared" si="19"/>
        <v>0</v>
      </c>
      <c r="AE28" s="16"/>
      <c r="AF28" s="31" t="b">
        <f t="shared" si="3"/>
        <v>0</v>
      </c>
      <c r="AG28" s="31" t="b">
        <f t="shared" si="4"/>
        <v>0</v>
      </c>
    </row>
    <row r="29" spans="1:33" ht="20.25" customHeight="1" thickBot="1" x14ac:dyDescent="0.25">
      <c r="A29" s="91">
        <v>19</v>
      </c>
      <c r="B29" s="8"/>
      <c r="C29" s="14"/>
      <c r="D29" s="15"/>
      <c r="E29" s="15" t="b">
        <f t="shared" si="6"/>
        <v>0</v>
      </c>
      <c r="F29" s="15" t="b">
        <f t="shared" si="7"/>
        <v>0</v>
      </c>
      <c r="G29" s="16"/>
      <c r="H29" s="94" t="b">
        <f t="shared" si="20"/>
        <v>0</v>
      </c>
      <c r="I29" s="95" t="b">
        <f t="shared" si="8"/>
        <v>0</v>
      </c>
      <c r="J29" s="17"/>
      <c r="K29" s="94" t="b">
        <f t="shared" si="21"/>
        <v>0</v>
      </c>
      <c r="L29" s="95" t="b">
        <f t="shared" si="9"/>
        <v>0</v>
      </c>
      <c r="M29" s="16"/>
      <c r="N29" s="94" t="b">
        <f t="shared" si="22"/>
        <v>0</v>
      </c>
      <c r="O29" s="95" t="b">
        <f t="shared" si="10"/>
        <v>0</v>
      </c>
      <c r="P29" s="17"/>
      <c r="Q29" s="94" t="b">
        <f t="shared" si="23"/>
        <v>0</v>
      </c>
      <c r="R29" s="95" t="b">
        <f t="shared" si="11"/>
        <v>0</v>
      </c>
      <c r="S29" s="16"/>
      <c r="T29" s="94" t="b">
        <f t="shared" si="12"/>
        <v>0</v>
      </c>
      <c r="U29" s="95" t="b">
        <f t="shared" si="13"/>
        <v>0</v>
      </c>
      <c r="V29" s="17"/>
      <c r="W29" s="94" t="b">
        <f t="shared" si="14"/>
        <v>0</v>
      </c>
      <c r="X29" s="95" t="b">
        <f t="shared" si="15"/>
        <v>0</v>
      </c>
      <c r="Y29" s="16"/>
      <c r="Z29" s="94" t="b">
        <f t="shared" si="16"/>
        <v>0</v>
      </c>
      <c r="AA29" s="95" t="b">
        <f t="shared" si="17"/>
        <v>0</v>
      </c>
      <c r="AB29" s="17"/>
      <c r="AC29" s="94" t="b">
        <f t="shared" si="18"/>
        <v>0</v>
      </c>
      <c r="AD29" s="95" t="b">
        <f t="shared" si="19"/>
        <v>0</v>
      </c>
      <c r="AE29" s="16"/>
      <c r="AF29" s="31" t="b">
        <f t="shared" si="3"/>
        <v>0</v>
      </c>
      <c r="AG29" s="31" t="b">
        <f t="shared" si="4"/>
        <v>0</v>
      </c>
    </row>
    <row r="30" spans="1:33" ht="20.25" customHeight="1" thickBot="1" x14ac:dyDescent="0.25">
      <c r="A30" s="91">
        <v>20</v>
      </c>
      <c r="B30" s="8"/>
      <c r="C30" s="14"/>
      <c r="D30" s="15"/>
      <c r="E30" s="15" t="b">
        <f t="shared" si="6"/>
        <v>0</v>
      </c>
      <c r="F30" s="15" t="b">
        <f t="shared" si="7"/>
        <v>0</v>
      </c>
      <c r="G30" s="16"/>
      <c r="H30" s="94" t="b">
        <f t="shared" si="20"/>
        <v>0</v>
      </c>
      <c r="I30" s="95" t="b">
        <f t="shared" si="8"/>
        <v>0</v>
      </c>
      <c r="J30" s="17"/>
      <c r="K30" s="94" t="b">
        <f t="shared" si="21"/>
        <v>0</v>
      </c>
      <c r="L30" s="95" t="b">
        <f t="shared" si="9"/>
        <v>0</v>
      </c>
      <c r="M30" s="16"/>
      <c r="N30" s="94" t="b">
        <f t="shared" si="22"/>
        <v>0</v>
      </c>
      <c r="O30" s="95" t="b">
        <f t="shared" si="10"/>
        <v>0</v>
      </c>
      <c r="P30" s="17"/>
      <c r="Q30" s="94" t="b">
        <f t="shared" si="23"/>
        <v>0</v>
      </c>
      <c r="R30" s="95" t="b">
        <f t="shared" si="11"/>
        <v>0</v>
      </c>
      <c r="S30" s="16"/>
      <c r="T30" s="94" t="b">
        <f t="shared" si="12"/>
        <v>0</v>
      </c>
      <c r="U30" s="95" t="b">
        <f t="shared" si="13"/>
        <v>0</v>
      </c>
      <c r="V30" s="17"/>
      <c r="W30" s="94" t="b">
        <f t="shared" si="14"/>
        <v>0</v>
      </c>
      <c r="X30" s="95" t="b">
        <f t="shared" si="15"/>
        <v>0</v>
      </c>
      <c r="Y30" s="16"/>
      <c r="Z30" s="94" t="b">
        <f t="shared" si="16"/>
        <v>0</v>
      </c>
      <c r="AA30" s="95" t="b">
        <f t="shared" si="17"/>
        <v>0</v>
      </c>
      <c r="AB30" s="17"/>
      <c r="AC30" s="94" t="b">
        <f t="shared" si="18"/>
        <v>0</v>
      </c>
      <c r="AD30" s="95" t="b">
        <f t="shared" si="19"/>
        <v>0</v>
      </c>
      <c r="AE30" s="16"/>
      <c r="AF30" s="31" t="b">
        <f t="shared" si="3"/>
        <v>0</v>
      </c>
      <c r="AG30" s="31" t="b">
        <f t="shared" si="4"/>
        <v>0</v>
      </c>
    </row>
    <row r="31" spans="1:33" ht="20.25" customHeight="1" thickBot="1" x14ac:dyDescent="0.25">
      <c r="A31" s="91">
        <v>21</v>
      </c>
      <c r="B31" s="8"/>
      <c r="C31" s="14"/>
      <c r="D31" s="15"/>
      <c r="E31" s="15" t="b">
        <f t="shared" si="6"/>
        <v>0</v>
      </c>
      <c r="F31" s="15" t="b">
        <f t="shared" si="7"/>
        <v>0</v>
      </c>
      <c r="G31" s="16"/>
      <c r="H31" s="94" t="b">
        <f t="shared" si="20"/>
        <v>0</v>
      </c>
      <c r="I31" s="95" t="b">
        <f t="shared" si="8"/>
        <v>0</v>
      </c>
      <c r="J31" s="17"/>
      <c r="K31" s="94" t="b">
        <f t="shared" si="21"/>
        <v>0</v>
      </c>
      <c r="L31" s="95" t="b">
        <f t="shared" si="9"/>
        <v>0</v>
      </c>
      <c r="M31" s="16"/>
      <c r="N31" s="94" t="b">
        <f t="shared" si="22"/>
        <v>0</v>
      </c>
      <c r="O31" s="95" t="b">
        <f t="shared" si="10"/>
        <v>0</v>
      </c>
      <c r="P31" s="17"/>
      <c r="Q31" s="94" t="b">
        <f t="shared" si="23"/>
        <v>0</v>
      </c>
      <c r="R31" s="95" t="b">
        <f t="shared" si="11"/>
        <v>0</v>
      </c>
      <c r="S31" s="16"/>
      <c r="T31" s="94" t="b">
        <f t="shared" si="12"/>
        <v>0</v>
      </c>
      <c r="U31" s="95" t="b">
        <f t="shared" si="13"/>
        <v>0</v>
      </c>
      <c r="V31" s="17"/>
      <c r="W31" s="94" t="b">
        <f t="shared" si="14"/>
        <v>0</v>
      </c>
      <c r="X31" s="95" t="b">
        <f t="shared" si="15"/>
        <v>0</v>
      </c>
      <c r="Y31" s="16"/>
      <c r="Z31" s="94" t="b">
        <f t="shared" si="16"/>
        <v>0</v>
      </c>
      <c r="AA31" s="95" t="b">
        <f t="shared" si="17"/>
        <v>0</v>
      </c>
      <c r="AB31" s="17"/>
      <c r="AC31" s="94" t="b">
        <f t="shared" si="18"/>
        <v>0</v>
      </c>
      <c r="AD31" s="95" t="b">
        <f t="shared" si="19"/>
        <v>0</v>
      </c>
      <c r="AE31" s="16"/>
      <c r="AF31" s="31" t="b">
        <f t="shared" si="3"/>
        <v>0</v>
      </c>
      <c r="AG31" s="31" t="b">
        <f t="shared" si="4"/>
        <v>0</v>
      </c>
    </row>
    <row r="32" spans="1:33" ht="20.25" customHeight="1" thickBot="1" x14ac:dyDescent="0.25">
      <c r="A32" s="91">
        <v>22</v>
      </c>
      <c r="B32" s="8"/>
      <c r="C32" s="14"/>
      <c r="D32" s="15"/>
      <c r="E32" s="15" t="b">
        <f t="shared" si="6"/>
        <v>0</v>
      </c>
      <c r="F32" s="15" t="b">
        <f t="shared" si="7"/>
        <v>0</v>
      </c>
      <c r="G32" s="16"/>
      <c r="H32" s="94" t="b">
        <f t="shared" si="20"/>
        <v>0</v>
      </c>
      <c r="I32" s="95" t="b">
        <f t="shared" si="8"/>
        <v>0</v>
      </c>
      <c r="J32" s="17"/>
      <c r="K32" s="94" t="b">
        <f t="shared" si="21"/>
        <v>0</v>
      </c>
      <c r="L32" s="95" t="b">
        <f t="shared" si="9"/>
        <v>0</v>
      </c>
      <c r="M32" s="16"/>
      <c r="N32" s="94" t="b">
        <f t="shared" si="22"/>
        <v>0</v>
      </c>
      <c r="O32" s="95" t="b">
        <f t="shared" si="10"/>
        <v>0</v>
      </c>
      <c r="P32" s="17"/>
      <c r="Q32" s="94" t="b">
        <f t="shared" si="23"/>
        <v>0</v>
      </c>
      <c r="R32" s="95" t="b">
        <f t="shared" si="11"/>
        <v>0</v>
      </c>
      <c r="S32" s="16"/>
      <c r="T32" s="94" t="b">
        <f t="shared" si="12"/>
        <v>0</v>
      </c>
      <c r="U32" s="95" t="b">
        <f t="shared" si="13"/>
        <v>0</v>
      </c>
      <c r="V32" s="17"/>
      <c r="W32" s="94" t="b">
        <f t="shared" si="14"/>
        <v>0</v>
      </c>
      <c r="X32" s="95" t="b">
        <f t="shared" si="15"/>
        <v>0</v>
      </c>
      <c r="Y32" s="16"/>
      <c r="Z32" s="94" t="b">
        <f t="shared" si="16"/>
        <v>0</v>
      </c>
      <c r="AA32" s="95" t="b">
        <f t="shared" si="17"/>
        <v>0</v>
      </c>
      <c r="AB32" s="17"/>
      <c r="AC32" s="94" t="b">
        <f t="shared" si="18"/>
        <v>0</v>
      </c>
      <c r="AD32" s="95" t="b">
        <f t="shared" si="19"/>
        <v>0</v>
      </c>
      <c r="AE32" s="16"/>
      <c r="AF32" s="31" t="b">
        <f t="shared" si="3"/>
        <v>0</v>
      </c>
      <c r="AG32" s="31" t="b">
        <f t="shared" si="4"/>
        <v>0</v>
      </c>
    </row>
    <row r="33" spans="1:33" ht="20.25" customHeight="1" thickBot="1" x14ac:dyDescent="0.25">
      <c r="A33" s="91">
        <v>23</v>
      </c>
      <c r="B33" s="8"/>
      <c r="C33" s="14"/>
      <c r="D33" s="15"/>
      <c r="E33" s="15" t="b">
        <f t="shared" si="6"/>
        <v>0</v>
      </c>
      <c r="F33" s="15" t="b">
        <f t="shared" si="7"/>
        <v>0</v>
      </c>
      <c r="G33" s="16"/>
      <c r="H33" s="94" t="b">
        <f t="shared" si="20"/>
        <v>0</v>
      </c>
      <c r="I33" s="95" t="b">
        <f t="shared" si="8"/>
        <v>0</v>
      </c>
      <c r="J33" s="17"/>
      <c r="K33" s="94" t="b">
        <f t="shared" si="21"/>
        <v>0</v>
      </c>
      <c r="L33" s="95" t="b">
        <f t="shared" si="9"/>
        <v>0</v>
      </c>
      <c r="M33" s="16"/>
      <c r="N33" s="94" t="b">
        <f t="shared" si="22"/>
        <v>0</v>
      </c>
      <c r="O33" s="95" t="b">
        <f t="shared" si="10"/>
        <v>0</v>
      </c>
      <c r="P33" s="17"/>
      <c r="Q33" s="94" t="b">
        <f t="shared" si="23"/>
        <v>0</v>
      </c>
      <c r="R33" s="95" t="b">
        <f t="shared" si="11"/>
        <v>0</v>
      </c>
      <c r="S33" s="16"/>
      <c r="T33" s="94" t="b">
        <f t="shared" si="12"/>
        <v>0</v>
      </c>
      <c r="U33" s="95" t="b">
        <f t="shared" si="13"/>
        <v>0</v>
      </c>
      <c r="V33" s="17"/>
      <c r="W33" s="94" t="b">
        <f t="shared" si="14"/>
        <v>0</v>
      </c>
      <c r="X33" s="95" t="b">
        <f t="shared" si="15"/>
        <v>0</v>
      </c>
      <c r="Y33" s="16"/>
      <c r="Z33" s="94" t="b">
        <f t="shared" si="16"/>
        <v>0</v>
      </c>
      <c r="AA33" s="95" t="b">
        <f t="shared" si="17"/>
        <v>0</v>
      </c>
      <c r="AB33" s="17"/>
      <c r="AC33" s="94" t="b">
        <f t="shared" si="18"/>
        <v>0</v>
      </c>
      <c r="AD33" s="95" t="b">
        <f t="shared" si="19"/>
        <v>0</v>
      </c>
      <c r="AE33" s="16"/>
      <c r="AF33" s="31" t="b">
        <f t="shared" si="3"/>
        <v>0</v>
      </c>
      <c r="AG33" s="31" t="b">
        <f t="shared" si="4"/>
        <v>0</v>
      </c>
    </row>
    <row r="34" spans="1:33" ht="20.25" customHeight="1" thickBot="1" x14ac:dyDescent="0.25">
      <c r="A34" s="91">
        <v>24</v>
      </c>
      <c r="B34" s="8"/>
      <c r="C34" s="14"/>
      <c r="D34" s="15"/>
      <c r="E34" s="15" t="b">
        <f t="shared" si="6"/>
        <v>0</v>
      </c>
      <c r="F34" s="15" t="b">
        <f t="shared" si="7"/>
        <v>0</v>
      </c>
      <c r="G34" s="16"/>
      <c r="H34" s="94" t="b">
        <f t="shared" si="20"/>
        <v>0</v>
      </c>
      <c r="I34" s="95" t="b">
        <f t="shared" si="8"/>
        <v>0</v>
      </c>
      <c r="J34" s="17"/>
      <c r="K34" s="94" t="b">
        <f t="shared" si="21"/>
        <v>0</v>
      </c>
      <c r="L34" s="95" t="b">
        <f t="shared" si="9"/>
        <v>0</v>
      </c>
      <c r="M34" s="16"/>
      <c r="N34" s="94" t="b">
        <f t="shared" si="22"/>
        <v>0</v>
      </c>
      <c r="O34" s="95" t="b">
        <f t="shared" si="10"/>
        <v>0</v>
      </c>
      <c r="P34" s="17"/>
      <c r="Q34" s="94" t="b">
        <f t="shared" si="23"/>
        <v>0</v>
      </c>
      <c r="R34" s="95" t="b">
        <f t="shared" si="11"/>
        <v>0</v>
      </c>
      <c r="S34" s="16"/>
      <c r="T34" s="94" t="b">
        <f t="shared" si="12"/>
        <v>0</v>
      </c>
      <c r="U34" s="95" t="b">
        <f t="shared" si="13"/>
        <v>0</v>
      </c>
      <c r="V34" s="17"/>
      <c r="W34" s="94" t="b">
        <f t="shared" si="14"/>
        <v>0</v>
      </c>
      <c r="X34" s="95" t="b">
        <f t="shared" si="15"/>
        <v>0</v>
      </c>
      <c r="Y34" s="16"/>
      <c r="Z34" s="94" t="b">
        <f t="shared" si="16"/>
        <v>0</v>
      </c>
      <c r="AA34" s="95" t="b">
        <f t="shared" si="17"/>
        <v>0</v>
      </c>
      <c r="AB34" s="17"/>
      <c r="AC34" s="94" t="b">
        <f t="shared" si="18"/>
        <v>0</v>
      </c>
      <c r="AD34" s="95" t="b">
        <f t="shared" si="19"/>
        <v>0</v>
      </c>
      <c r="AE34" s="16"/>
      <c r="AF34" s="31" t="b">
        <f t="shared" si="3"/>
        <v>0</v>
      </c>
      <c r="AG34" s="31" t="b">
        <f t="shared" si="4"/>
        <v>0</v>
      </c>
    </row>
    <row r="35" spans="1:33" ht="20.25" customHeight="1" thickBot="1" x14ac:dyDescent="0.25">
      <c r="A35" s="91">
        <v>25</v>
      </c>
      <c r="B35" s="8"/>
      <c r="C35" s="14"/>
      <c r="D35" s="15"/>
      <c r="E35" s="15" t="b">
        <f t="shared" si="6"/>
        <v>0</v>
      </c>
      <c r="F35" s="15" t="b">
        <f t="shared" si="7"/>
        <v>0</v>
      </c>
      <c r="G35" s="16"/>
      <c r="H35" s="94" t="b">
        <f t="shared" si="20"/>
        <v>0</v>
      </c>
      <c r="I35" s="95" t="b">
        <f t="shared" si="8"/>
        <v>0</v>
      </c>
      <c r="J35" s="17"/>
      <c r="K35" s="94" t="b">
        <f t="shared" si="21"/>
        <v>0</v>
      </c>
      <c r="L35" s="95" t="b">
        <f t="shared" si="9"/>
        <v>0</v>
      </c>
      <c r="M35" s="16"/>
      <c r="N35" s="94" t="b">
        <f t="shared" si="22"/>
        <v>0</v>
      </c>
      <c r="O35" s="95" t="b">
        <f t="shared" si="10"/>
        <v>0</v>
      </c>
      <c r="P35" s="17"/>
      <c r="Q35" s="94" t="b">
        <f t="shared" si="23"/>
        <v>0</v>
      </c>
      <c r="R35" s="95" t="b">
        <f t="shared" si="11"/>
        <v>0</v>
      </c>
      <c r="S35" s="16"/>
      <c r="T35" s="94" t="b">
        <f t="shared" si="12"/>
        <v>0</v>
      </c>
      <c r="U35" s="95" t="b">
        <f t="shared" si="13"/>
        <v>0</v>
      </c>
      <c r="V35" s="17"/>
      <c r="W35" s="94" t="b">
        <f t="shared" si="14"/>
        <v>0</v>
      </c>
      <c r="X35" s="95" t="b">
        <f t="shared" si="15"/>
        <v>0</v>
      </c>
      <c r="Y35" s="16"/>
      <c r="Z35" s="94" t="b">
        <f t="shared" si="16"/>
        <v>0</v>
      </c>
      <c r="AA35" s="95" t="b">
        <f t="shared" si="17"/>
        <v>0</v>
      </c>
      <c r="AB35" s="17"/>
      <c r="AC35" s="94" t="b">
        <f t="shared" si="18"/>
        <v>0</v>
      </c>
      <c r="AD35" s="95" t="b">
        <f t="shared" si="19"/>
        <v>0</v>
      </c>
      <c r="AE35" s="16"/>
      <c r="AF35" s="31" t="b">
        <f t="shared" si="3"/>
        <v>0</v>
      </c>
      <c r="AG35" s="31" t="b">
        <f t="shared" si="4"/>
        <v>0</v>
      </c>
    </row>
    <row r="36" spans="1:33" ht="20.25" customHeight="1" thickBot="1" x14ac:dyDescent="0.25">
      <c r="A36" s="91">
        <v>26</v>
      </c>
      <c r="B36" s="8"/>
      <c r="C36" s="14"/>
      <c r="D36" s="15"/>
      <c r="E36" s="15" t="b">
        <f t="shared" si="6"/>
        <v>0</v>
      </c>
      <c r="F36" s="15" t="b">
        <f t="shared" si="7"/>
        <v>0</v>
      </c>
      <c r="G36" s="16"/>
      <c r="H36" s="94" t="b">
        <f t="shared" si="20"/>
        <v>0</v>
      </c>
      <c r="I36" s="95" t="b">
        <f t="shared" si="8"/>
        <v>0</v>
      </c>
      <c r="J36" s="17"/>
      <c r="K36" s="94" t="b">
        <f t="shared" si="21"/>
        <v>0</v>
      </c>
      <c r="L36" s="95" t="b">
        <f t="shared" si="9"/>
        <v>0</v>
      </c>
      <c r="M36" s="16"/>
      <c r="N36" s="94" t="b">
        <f t="shared" si="22"/>
        <v>0</v>
      </c>
      <c r="O36" s="95" t="b">
        <f t="shared" si="10"/>
        <v>0</v>
      </c>
      <c r="P36" s="17"/>
      <c r="Q36" s="94" t="b">
        <f t="shared" si="23"/>
        <v>0</v>
      </c>
      <c r="R36" s="95" t="b">
        <f t="shared" si="11"/>
        <v>0</v>
      </c>
      <c r="S36" s="16"/>
      <c r="T36" s="94" t="b">
        <f t="shared" si="12"/>
        <v>0</v>
      </c>
      <c r="U36" s="95" t="b">
        <f t="shared" si="13"/>
        <v>0</v>
      </c>
      <c r="V36" s="17"/>
      <c r="W36" s="94" t="b">
        <f t="shared" si="14"/>
        <v>0</v>
      </c>
      <c r="X36" s="95" t="b">
        <f t="shared" si="15"/>
        <v>0</v>
      </c>
      <c r="Y36" s="16"/>
      <c r="Z36" s="94" t="b">
        <f t="shared" si="16"/>
        <v>0</v>
      </c>
      <c r="AA36" s="95" t="b">
        <f t="shared" si="17"/>
        <v>0</v>
      </c>
      <c r="AB36" s="17"/>
      <c r="AC36" s="94" t="b">
        <f t="shared" si="18"/>
        <v>0</v>
      </c>
      <c r="AD36" s="95" t="b">
        <f t="shared" si="19"/>
        <v>0</v>
      </c>
      <c r="AE36" s="16"/>
      <c r="AF36" s="31" t="b">
        <f t="shared" si="3"/>
        <v>0</v>
      </c>
      <c r="AG36" s="31" t="b">
        <f t="shared" si="4"/>
        <v>0</v>
      </c>
    </row>
    <row r="37" spans="1:33" ht="20.25" customHeight="1" thickBot="1" x14ac:dyDescent="0.25">
      <c r="A37" s="91">
        <v>27</v>
      </c>
      <c r="B37" s="8"/>
      <c r="C37" s="14"/>
      <c r="D37" s="15"/>
      <c r="E37" s="15" t="b">
        <f t="shared" si="6"/>
        <v>0</v>
      </c>
      <c r="F37" s="15" t="b">
        <f t="shared" si="7"/>
        <v>0</v>
      </c>
      <c r="G37" s="16"/>
      <c r="H37" s="94" t="b">
        <f t="shared" si="20"/>
        <v>0</v>
      </c>
      <c r="I37" s="95" t="b">
        <f t="shared" si="8"/>
        <v>0</v>
      </c>
      <c r="J37" s="17"/>
      <c r="K37" s="94" t="b">
        <f t="shared" si="21"/>
        <v>0</v>
      </c>
      <c r="L37" s="95" t="b">
        <f t="shared" si="9"/>
        <v>0</v>
      </c>
      <c r="M37" s="16"/>
      <c r="N37" s="94" t="b">
        <f t="shared" si="22"/>
        <v>0</v>
      </c>
      <c r="O37" s="95" t="b">
        <f t="shared" si="10"/>
        <v>0</v>
      </c>
      <c r="P37" s="17"/>
      <c r="Q37" s="94" t="b">
        <f t="shared" si="23"/>
        <v>0</v>
      </c>
      <c r="R37" s="95" t="b">
        <f t="shared" si="11"/>
        <v>0</v>
      </c>
      <c r="S37" s="16"/>
      <c r="T37" s="94" t="b">
        <f t="shared" si="12"/>
        <v>0</v>
      </c>
      <c r="U37" s="95" t="b">
        <f t="shared" si="13"/>
        <v>0</v>
      </c>
      <c r="V37" s="17"/>
      <c r="W37" s="94" t="b">
        <f t="shared" si="14"/>
        <v>0</v>
      </c>
      <c r="X37" s="95" t="b">
        <f t="shared" si="15"/>
        <v>0</v>
      </c>
      <c r="Y37" s="16"/>
      <c r="Z37" s="94" t="b">
        <f t="shared" si="16"/>
        <v>0</v>
      </c>
      <c r="AA37" s="95" t="b">
        <f t="shared" si="17"/>
        <v>0</v>
      </c>
      <c r="AB37" s="17"/>
      <c r="AC37" s="94" t="b">
        <f t="shared" si="18"/>
        <v>0</v>
      </c>
      <c r="AD37" s="95" t="b">
        <f t="shared" si="19"/>
        <v>0</v>
      </c>
      <c r="AE37" s="16"/>
      <c r="AF37" s="31" t="b">
        <f t="shared" si="3"/>
        <v>0</v>
      </c>
      <c r="AG37" s="31" t="b">
        <f t="shared" si="4"/>
        <v>0</v>
      </c>
    </row>
    <row r="38" spans="1:33" ht="20.25" customHeight="1" thickBot="1" x14ac:dyDescent="0.25">
      <c r="A38" s="91">
        <v>28</v>
      </c>
      <c r="B38" s="8"/>
      <c r="C38" s="14"/>
      <c r="D38" s="15"/>
      <c r="E38" s="15" t="b">
        <f t="shared" si="6"/>
        <v>0</v>
      </c>
      <c r="F38" s="15" t="b">
        <f t="shared" si="7"/>
        <v>0</v>
      </c>
      <c r="G38" s="16"/>
      <c r="H38" s="94" t="b">
        <f t="shared" si="20"/>
        <v>0</v>
      </c>
      <c r="I38" s="95" t="b">
        <f t="shared" si="8"/>
        <v>0</v>
      </c>
      <c r="J38" s="17"/>
      <c r="K38" s="94" t="b">
        <f t="shared" si="21"/>
        <v>0</v>
      </c>
      <c r="L38" s="95" t="b">
        <f t="shared" si="9"/>
        <v>0</v>
      </c>
      <c r="M38" s="16"/>
      <c r="N38" s="94" t="b">
        <f t="shared" si="22"/>
        <v>0</v>
      </c>
      <c r="O38" s="95" t="b">
        <f t="shared" si="10"/>
        <v>0</v>
      </c>
      <c r="P38" s="17"/>
      <c r="Q38" s="94" t="b">
        <f t="shared" si="23"/>
        <v>0</v>
      </c>
      <c r="R38" s="95" t="b">
        <f t="shared" si="11"/>
        <v>0</v>
      </c>
      <c r="S38" s="16"/>
      <c r="T38" s="94" t="b">
        <f t="shared" si="12"/>
        <v>0</v>
      </c>
      <c r="U38" s="95" t="b">
        <f t="shared" si="13"/>
        <v>0</v>
      </c>
      <c r="V38" s="17"/>
      <c r="W38" s="94" t="b">
        <f t="shared" si="14"/>
        <v>0</v>
      </c>
      <c r="X38" s="95" t="b">
        <f t="shared" si="15"/>
        <v>0</v>
      </c>
      <c r="Y38" s="16"/>
      <c r="Z38" s="94" t="b">
        <f t="shared" si="16"/>
        <v>0</v>
      </c>
      <c r="AA38" s="95" t="b">
        <f t="shared" si="17"/>
        <v>0</v>
      </c>
      <c r="AB38" s="17"/>
      <c r="AC38" s="94" t="b">
        <f t="shared" si="18"/>
        <v>0</v>
      </c>
      <c r="AD38" s="95" t="b">
        <f t="shared" si="19"/>
        <v>0</v>
      </c>
      <c r="AE38" s="16"/>
      <c r="AF38" s="31" t="b">
        <f t="shared" si="3"/>
        <v>0</v>
      </c>
      <c r="AG38" s="31" t="b">
        <f t="shared" si="4"/>
        <v>0</v>
      </c>
    </row>
    <row r="39" spans="1:33" ht="20.25" customHeight="1" thickBot="1" x14ac:dyDescent="0.25">
      <c r="A39" s="91">
        <v>29</v>
      </c>
      <c r="B39" s="8"/>
      <c r="C39" s="14"/>
      <c r="D39" s="15"/>
      <c r="E39" s="15" t="b">
        <f t="shared" si="6"/>
        <v>0</v>
      </c>
      <c r="F39" s="15" t="b">
        <f t="shared" si="7"/>
        <v>0</v>
      </c>
      <c r="G39" s="16"/>
      <c r="H39" s="94" t="b">
        <f t="shared" si="20"/>
        <v>0</v>
      </c>
      <c r="I39" s="95" t="b">
        <f t="shared" si="8"/>
        <v>0</v>
      </c>
      <c r="J39" s="17"/>
      <c r="K39" s="94" t="b">
        <f t="shared" si="21"/>
        <v>0</v>
      </c>
      <c r="L39" s="95" t="b">
        <f t="shared" si="9"/>
        <v>0</v>
      </c>
      <c r="M39" s="16"/>
      <c r="N39" s="94" t="b">
        <f t="shared" si="22"/>
        <v>0</v>
      </c>
      <c r="O39" s="95" t="b">
        <f t="shared" si="10"/>
        <v>0</v>
      </c>
      <c r="P39" s="17"/>
      <c r="Q39" s="94" t="b">
        <f t="shared" si="23"/>
        <v>0</v>
      </c>
      <c r="R39" s="95" t="b">
        <f t="shared" si="11"/>
        <v>0</v>
      </c>
      <c r="S39" s="16"/>
      <c r="T39" s="94" t="b">
        <f t="shared" si="12"/>
        <v>0</v>
      </c>
      <c r="U39" s="95" t="b">
        <f t="shared" si="13"/>
        <v>0</v>
      </c>
      <c r="V39" s="17"/>
      <c r="W39" s="94" t="b">
        <f t="shared" si="14"/>
        <v>0</v>
      </c>
      <c r="X39" s="95" t="b">
        <f t="shared" si="15"/>
        <v>0</v>
      </c>
      <c r="Y39" s="16"/>
      <c r="Z39" s="94" t="b">
        <f t="shared" si="16"/>
        <v>0</v>
      </c>
      <c r="AA39" s="95" t="b">
        <f t="shared" si="17"/>
        <v>0</v>
      </c>
      <c r="AB39" s="17"/>
      <c r="AC39" s="94" t="b">
        <f t="shared" si="18"/>
        <v>0</v>
      </c>
      <c r="AD39" s="95" t="b">
        <f t="shared" si="19"/>
        <v>0</v>
      </c>
      <c r="AE39" s="16"/>
      <c r="AF39" s="31" t="b">
        <f t="shared" si="3"/>
        <v>0</v>
      </c>
      <c r="AG39" s="31" t="b">
        <f t="shared" si="4"/>
        <v>0</v>
      </c>
    </row>
    <row r="40" spans="1:33" ht="20.25" customHeight="1" thickBot="1" x14ac:dyDescent="0.25">
      <c r="A40" s="91">
        <v>30</v>
      </c>
      <c r="B40" s="8"/>
      <c r="C40" s="14"/>
      <c r="D40" s="15"/>
      <c r="E40" s="15" t="b">
        <f t="shared" si="6"/>
        <v>0</v>
      </c>
      <c r="F40" s="15" t="b">
        <f t="shared" si="7"/>
        <v>0</v>
      </c>
      <c r="G40" s="16"/>
      <c r="H40" s="94" t="b">
        <f t="shared" si="20"/>
        <v>0</v>
      </c>
      <c r="I40" s="95" t="b">
        <f t="shared" si="8"/>
        <v>0</v>
      </c>
      <c r="J40" s="17"/>
      <c r="K40" s="94" t="b">
        <f t="shared" si="21"/>
        <v>0</v>
      </c>
      <c r="L40" s="95" t="b">
        <f t="shared" si="9"/>
        <v>0</v>
      </c>
      <c r="M40" s="16"/>
      <c r="N40" s="94" t="b">
        <f t="shared" si="22"/>
        <v>0</v>
      </c>
      <c r="O40" s="95" t="b">
        <f t="shared" si="10"/>
        <v>0</v>
      </c>
      <c r="P40" s="17"/>
      <c r="Q40" s="94" t="b">
        <f t="shared" si="23"/>
        <v>0</v>
      </c>
      <c r="R40" s="95" t="b">
        <f t="shared" si="11"/>
        <v>0</v>
      </c>
      <c r="S40" s="16"/>
      <c r="T40" s="94" t="b">
        <f t="shared" si="12"/>
        <v>0</v>
      </c>
      <c r="U40" s="95" t="b">
        <f t="shared" si="13"/>
        <v>0</v>
      </c>
      <c r="V40" s="17"/>
      <c r="W40" s="94" t="b">
        <f t="shared" si="14"/>
        <v>0</v>
      </c>
      <c r="X40" s="95" t="b">
        <f t="shared" si="15"/>
        <v>0</v>
      </c>
      <c r="Y40" s="16"/>
      <c r="Z40" s="94" t="b">
        <f t="shared" si="16"/>
        <v>0</v>
      </c>
      <c r="AA40" s="95" t="b">
        <f t="shared" si="17"/>
        <v>0</v>
      </c>
      <c r="AB40" s="17"/>
      <c r="AC40" s="94" t="b">
        <f t="shared" si="18"/>
        <v>0</v>
      </c>
      <c r="AD40" s="95" t="b">
        <f t="shared" si="19"/>
        <v>0</v>
      </c>
      <c r="AE40" s="16"/>
      <c r="AF40" s="31" t="b">
        <f t="shared" si="3"/>
        <v>0</v>
      </c>
      <c r="AG40" s="31" t="b">
        <f t="shared" si="4"/>
        <v>0</v>
      </c>
    </row>
    <row r="41" spans="1:33" ht="20.25" customHeight="1" thickBot="1" x14ac:dyDescent="0.25">
      <c r="A41" s="91">
        <v>31</v>
      </c>
      <c r="B41" s="8"/>
      <c r="C41" s="14"/>
      <c r="D41" s="15"/>
      <c r="E41" s="15" t="b">
        <f t="shared" si="6"/>
        <v>0</v>
      </c>
      <c r="F41" s="15" t="b">
        <f t="shared" si="7"/>
        <v>0</v>
      </c>
      <c r="G41" s="16"/>
      <c r="H41" s="94" t="b">
        <f t="shared" si="20"/>
        <v>0</v>
      </c>
      <c r="I41" s="95" t="b">
        <f t="shared" si="8"/>
        <v>0</v>
      </c>
      <c r="J41" s="17"/>
      <c r="K41" s="94" t="b">
        <f t="shared" si="21"/>
        <v>0</v>
      </c>
      <c r="L41" s="95" t="b">
        <f t="shared" si="9"/>
        <v>0</v>
      </c>
      <c r="M41" s="16"/>
      <c r="N41" s="94" t="b">
        <f t="shared" si="22"/>
        <v>0</v>
      </c>
      <c r="O41" s="95" t="b">
        <f t="shared" si="10"/>
        <v>0</v>
      </c>
      <c r="P41" s="17"/>
      <c r="Q41" s="94" t="b">
        <f t="shared" si="23"/>
        <v>0</v>
      </c>
      <c r="R41" s="95" t="b">
        <f t="shared" si="11"/>
        <v>0</v>
      </c>
      <c r="S41" s="16"/>
      <c r="T41" s="94" t="b">
        <f t="shared" si="12"/>
        <v>0</v>
      </c>
      <c r="U41" s="95" t="b">
        <f t="shared" si="13"/>
        <v>0</v>
      </c>
      <c r="V41" s="17"/>
      <c r="W41" s="94" t="b">
        <f t="shared" si="14"/>
        <v>0</v>
      </c>
      <c r="X41" s="95" t="b">
        <f t="shared" si="15"/>
        <v>0</v>
      </c>
      <c r="Y41" s="16"/>
      <c r="Z41" s="94" t="b">
        <f t="shared" si="16"/>
        <v>0</v>
      </c>
      <c r="AA41" s="95" t="b">
        <f t="shared" si="17"/>
        <v>0</v>
      </c>
      <c r="AB41" s="17"/>
      <c r="AC41" s="94" t="b">
        <f t="shared" si="18"/>
        <v>0</v>
      </c>
      <c r="AD41" s="95" t="b">
        <f t="shared" si="19"/>
        <v>0</v>
      </c>
      <c r="AE41" s="16"/>
      <c r="AF41" s="31" t="b">
        <f t="shared" si="3"/>
        <v>0</v>
      </c>
      <c r="AG41" s="31" t="b">
        <f t="shared" si="4"/>
        <v>0</v>
      </c>
    </row>
    <row r="42" spans="1:33" ht="20.25" customHeight="1" thickBot="1" x14ac:dyDescent="0.25">
      <c r="A42" s="91">
        <v>32</v>
      </c>
      <c r="B42" s="8"/>
      <c r="C42" s="14"/>
      <c r="D42" s="15"/>
      <c r="E42" s="15" t="b">
        <f t="shared" si="6"/>
        <v>0</v>
      </c>
      <c r="F42" s="15" t="b">
        <f t="shared" si="7"/>
        <v>0</v>
      </c>
      <c r="G42" s="16"/>
      <c r="H42" s="94" t="b">
        <f t="shared" si="20"/>
        <v>0</v>
      </c>
      <c r="I42" s="95" t="b">
        <f t="shared" si="8"/>
        <v>0</v>
      </c>
      <c r="J42" s="17"/>
      <c r="K42" s="94" t="b">
        <f t="shared" si="21"/>
        <v>0</v>
      </c>
      <c r="L42" s="95" t="b">
        <f t="shared" si="9"/>
        <v>0</v>
      </c>
      <c r="M42" s="16"/>
      <c r="N42" s="94" t="b">
        <f t="shared" si="22"/>
        <v>0</v>
      </c>
      <c r="O42" s="95" t="b">
        <f t="shared" si="10"/>
        <v>0</v>
      </c>
      <c r="P42" s="17"/>
      <c r="Q42" s="94" t="b">
        <f t="shared" si="23"/>
        <v>0</v>
      </c>
      <c r="R42" s="95" t="b">
        <f t="shared" si="11"/>
        <v>0</v>
      </c>
      <c r="S42" s="16"/>
      <c r="T42" s="94" t="b">
        <f t="shared" si="12"/>
        <v>0</v>
      </c>
      <c r="U42" s="95" t="b">
        <f t="shared" si="13"/>
        <v>0</v>
      </c>
      <c r="V42" s="17"/>
      <c r="W42" s="94" t="b">
        <f t="shared" si="14"/>
        <v>0</v>
      </c>
      <c r="X42" s="95" t="b">
        <f t="shared" si="15"/>
        <v>0</v>
      </c>
      <c r="Y42" s="16"/>
      <c r="Z42" s="94" t="b">
        <f t="shared" si="16"/>
        <v>0</v>
      </c>
      <c r="AA42" s="95" t="b">
        <f t="shared" si="17"/>
        <v>0</v>
      </c>
      <c r="AB42" s="17"/>
      <c r="AC42" s="94" t="b">
        <f t="shared" si="18"/>
        <v>0</v>
      </c>
      <c r="AD42" s="95" t="b">
        <f t="shared" si="19"/>
        <v>0</v>
      </c>
      <c r="AE42" s="16"/>
      <c r="AF42" s="31" t="b">
        <f t="shared" si="3"/>
        <v>0</v>
      </c>
      <c r="AG42" s="31" t="b">
        <f t="shared" si="4"/>
        <v>0</v>
      </c>
    </row>
    <row r="43" spans="1:33" ht="20.25" customHeight="1" thickBot="1" x14ac:dyDescent="0.25">
      <c r="A43" s="91">
        <v>33</v>
      </c>
      <c r="B43" s="8"/>
      <c r="C43" s="14"/>
      <c r="D43" s="15"/>
      <c r="E43" s="15" t="b">
        <f t="shared" si="6"/>
        <v>0</v>
      </c>
      <c r="F43" s="15" t="b">
        <f t="shared" si="7"/>
        <v>0</v>
      </c>
      <c r="G43" s="16"/>
      <c r="H43" s="94" t="b">
        <f t="shared" si="20"/>
        <v>0</v>
      </c>
      <c r="I43" s="95" t="b">
        <f t="shared" si="8"/>
        <v>0</v>
      </c>
      <c r="J43" s="17"/>
      <c r="K43" s="94" t="b">
        <f t="shared" si="21"/>
        <v>0</v>
      </c>
      <c r="L43" s="95" t="b">
        <f t="shared" si="9"/>
        <v>0</v>
      </c>
      <c r="M43" s="16"/>
      <c r="N43" s="94" t="b">
        <f t="shared" si="22"/>
        <v>0</v>
      </c>
      <c r="O43" s="95" t="b">
        <f t="shared" si="10"/>
        <v>0</v>
      </c>
      <c r="P43" s="17"/>
      <c r="Q43" s="94" t="b">
        <f t="shared" si="23"/>
        <v>0</v>
      </c>
      <c r="R43" s="95" t="b">
        <f t="shared" si="11"/>
        <v>0</v>
      </c>
      <c r="S43" s="16"/>
      <c r="T43" s="94" t="b">
        <f t="shared" si="12"/>
        <v>0</v>
      </c>
      <c r="U43" s="95" t="b">
        <f t="shared" si="13"/>
        <v>0</v>
      </c>
      <c r="V43" s="17"/>
      <c r="W43" s="94" t="b">
        <f t="shared" si="14"/>
        <v>0</v>
      </c>
      <c r="X43" s="95" t="b">
        <f t="shared" si="15"/>
        <v>0</v>
      </c>
      <c r="Y43" s="16"/>
      <c r="Z43" s="94" t="b">
        <f t="shared" si="16"/>
        <v>0</v>
      </c>
      <c r="AA43" s="95" t="b">
        <f t="shared" si="17"/>
        <v>0</v>
      </c>
      <c r="AB43" s="17"/>
      <c r="AC43" s="94" t="b">
        <f t="shared" si="18"/>
        <v>0</v>
      </c>
      <c r="AD43" s="95" t="b">
        <f t="shared" si="19"/>
        <v>0</v>
      </c>
      <c r="AE43" s="16"/>
      <c r="AF43" s="31" t="b">
        <f t="shared" si="3"/>
        <v>0</v>
      </c>
      <c r="AG43" s="31" t="b">
        <f t="shared" si="4"/>
        <v>0</v>
      </c>
    </row>
    <row r="44" spans="1:33" ht="20.25" customHeight="1" thickBot="1" x14ac:dyDescent="0.25">
      <c r="A44" s="91">
        <v>34</v>
      </c>
      <c r="B44" s="8"/>
      <c r="C44" s="14"/>
      <c r="D44" s="15"/>
      <c r="E44" s="15" t="b">
        <f t="shared" si="6"/>
        <v>0</v>
      </c>
      <c r="F44" s="15" t="b">
        <f t="shared" si="7"/>
        <v>0</v>
      </c>
      <c r="G44" s="16"/>
      <c r="H44" s="94" t="b">
        <f t="shared" si="20"/>
        <v>0</v>
      </c>
      <c r="I44" s="95" t="b">
        <f t="shared" si="8"/>
        <v>0</v>
      </c>
      <c r="J44" s="17"/>
      <c r="K44" s="94" t="b">
        <f t="shared" si="21"/>
        <v>0</v>
      </c>
      <c r="L44" s="95" t="b">
        <f t="shared" si="9"/>
        <v>0</v>
      </c>
      <c r="M44" s="16"/>
      <c r="N44" s="94" t="b">
        <f t="shared" si="22"/>
        <v>0</v>
      </c>
      <c r="O44" s="95" t="b">
        <f t="shared" si="10"/>
        <v>0</v>
      </c>
      <c r="P44" s="17"/>
      <c r="Q44" s="94" t="b">
        <f t="shared" si="23"/>
        <v>0</v>
      </c>
      <c r="R44" s="95" t="b">
        <f t="shared" si="11"/>
        <v>0</v>
      </c>
      <c r="S44" s="16"/>
      <c r="T44" s="94" t="b">
        <f t="shared" si="12"/>
        <v>0</v>
      </c>
      <c r="U44" s="95" t="b">
        <f t="shared" si="13"/>
        <v>0</v>
      </c>
      <c r="V44" s="17"/>
      <c r="W44" s="94" t="b">
        <f t="shared" si="14"/>
        <v>0</v>
      </c>
      <c r="X44" s="95" t="b">
        <f t="shared" si="15"/>
        <v>0</v>
      </c>
      <c r="Y44" s="16"/>
      <c r="Z44" s="94" t="b">
        <f t="shared" si="16"/>
        <v>0</v>
      </c>
      <c r="AA44" s="95" t="b">
        <f t="shared" si="17"/>
        <v>0</v>
      </c>
      <c r="AB44" s="17"/>
      <c r="AC44" s="94" t="b">
        <f t="shared" si="18"/>
        <v>0</v>
      </c>
      <c r="AD44" s="95" t="b">
        <f t="shared" si="19"/>
        <v>0</v>
      </c>
      <c r="AE44" s="16"/>
      <c r="AF44" s="31" t="b">
        <f t="shared" si="3"/>
        <v>0</v>
      </c>
      <c r="AG44" s="31" t="b">
        <f t="shared" si="4"/>
        <v>0</v>
      </c>
    </row>
    <row r="45" spans="1:33" ht="20.25" customHeight="1" thickBot="1" x14ac:dyDescent="0.25">
      <c r="A45" s="91">
        <v>35</v>
      </c>
      <c r="B45" s="8"/>
      <c r="C45" s="14"/>
      <c r="D45" s="15"/>
      <c r="E45" s="15" t="b">
        <f t="shared" si="6"/>
        <v>0</v>
      </c>
      <c r="F45" s="15" t="b">
        <f t="shared" si="7"/>
        <v>0</v>
      </c>
      <c r="G45" s="16"/>
      <c r="H45" s="94" t="b">
        <f t="shared" si="20"/>
        <v>0</v>
      </c>
      <c r="I45" s="95" t="b">
        <f t="shared" si="8"/>
        <v>0</v>
      </c>
      <c r="J45" s="17"/>
      <c r="K45" s="94" t="b">
        <f t="shared" si="21"/>
        <v>0</v>
      </c>
      <c r="L45" s="95" t="b">
        <f t="shared" si="9"/>
        <v>0</v>
      </c>
      <c r="M45" s="16"/>
      <c r="N45" s="94" t="b">
        <f t="shared" si="22"/>
        <v>0</v>
      </c>
      <c r="O45" s="95" t="b">
        <f t="shared" si="10"/>
        <v>0</v>
      </c>
      <c r="P45" s="17"/>
      <c r="Q45" s="94" t="b">
        <f t="shared" si="23"/>
        <v>0</v>
      </c>
      <c r="R45" s="95" t="b">
        <f t="shared" si="11"/>
        <v>0</v>
      </c>
      <c r="S45" s="16"/>
      <c r="T45" s="94" t="b">
        <f t="shared" si="12"/>
        <v>0</v>
      </c>
      <c r="U45" s="95" t="b">
        <f t="shared" si="13"/>
        <v>0</v>
      </c>
      <c r="V45" s="17"/>
      <c r="W45" s="94" t="b">
        <f t="shared" si="14"/>
        <v>0</v>
      </c>
      <c r="X45" s="95" t="b">
        <f t="shared" si="15"/>
        <v>0</v>
      </c>
      <c r="Y45" s="16"/>
      <c r="Z45" s="94" t="b">
        <f t="shared" si="16"/>
        <v>0</v>
      </c>
      <c r="AA45" s="95" t="b">
        <f t="shared" si="17"/>
        <v>0</v>
      </c>
      <c r="AB45" s="17"/>
      <c r="AC45" s="94" t="b">
        <f t="shared" si="18"/>
        <v>0</v>
      </c>
      <c r="AD45" s="95" t="b">
        <f t="shared" si="19"/>
        <v>0</v>
      </c>
      <c r="AE45" s="16"/>
      <c r="AF45" s="31" t="b">
        <f t="shared" si="3"/>
        <v>0</v>
      </c>
      <c r="AG45" s="31" t="b">
        <f t="shared" si="4"/>
        <v>0</v>
      </c>
    </row>
    <row r="46" spans="1:33" ht="20.25" customHeight="1" thickBot="1" x14ac:dyDescent="0.25">
      <c r="A46" s="91">
        <v>36</v>
      </c>
      <c r="B46" s="8"/>
      <c r="C46" s="14"/>
      <c r="D46" s="15"/>
      <c r="E46" s="15" t="b">
        <f t="shared" si="6"/>
        <v>0</v>
      </c>
      <c r="F46" s="15" t="b">
        <f t="shared" si="7"/>
        <v>0</v>
      </c>
      <c r="G46" s="16"/>
      <c r="H46" s="94" t="b">
        <f t="shared" si="20"/>
        <v>0</v>
      </c>
      <c r="I46" s="95" t="b">
        <f t="shared" si="8"/>
        <v>0</v>
      </c>
      <c r="J46" s="17"/>
      <c r="K46" s="94" t="b">
        <f t="shared" si="21"/>
        <v>0</v>
      </c>
      <c r="L46" s="95" t="b">
        <f t="shared" si="9"/>
        <v>0</v>
      </c>
      <c r="M46" s="16"/>
      <c r="N46" s="94" t="b">
        <f t="shared" si="22"/>
        <v>0</v>
      </c>
      <c r="O46" s="95" t="b">
        <f t="shared" si="10"/>
        <v>0</v>
      </c>
      <c r="P46" s="17"/>
      <c r="Q46" s="94" t="b">
        <f t="shared" si="23"/>
        <v>0</v>
      </c>
      <c r="R46" s="95" t="b">
        <f t="shared" si="11"/>
        <v>0</v>
      </c>
      <c r="S46" s="16"/>
      <c r="T46" s="94" t="b">
        <f t="shared" si="12"/>
        <v>0</v>
      </c>
      <c r="U46" s="95" t="b">
        <f t="shared" si="13"/>
        <v>0</v>
      </c>
      <c r="V46" s="17"/>
      <c r="W46" s="94" t="b">
        <f t="shared" si="14"/>
        <v>0</v>
      </c>
      <c r="X46" s="95" t="b">
        <f t="shared" si="15"/>
        <v>0</v>
      </c>
      <c r="Y46" s="16"/>
      <c r="Z46" s="94" t="b">
        <f t="shared" si="16"/>
        <v>0</v>
      </c>
      <c r="AA46" s="95" t="b">
        <f t="shared" si="17"/>
        <v>0</v>
      </c>
      <c r="AB46" s="17"/>
      <c r="AC46" s="94" t="b">
        <f t="shared" si="18"/>
        <v>0</v>
      </c>
      <c r="AD46" s="95" t="b">
        <f t="shared" si="19"/>
        <v>0</v>
      </c>
      <c r="AE46" s="16"/>
      <c r="AF46" s="31" t="b">
        <f t="shared" si="3"/>
        <v>0</v>
      </c>
      <c r="AG46" s="31" t="b">
        <f t="shared" si="4"/>
        <v>0</v>
      </c>
    </row>
    <row r="47" spans="1:33" ht="20.25" customHeight="1" thickBot="1" x14ac:dyDescent="0.25">
      <c r="A47" s="91">
        <v>37</v>
      </c>
      <c r="B47" s="8"/>
      <c r="C47" s="14"/>
      <c r="D47" s="15"/>
      <c r="E47" s="15" t="b">
        <f t="shared" si="6"/>
        <v>0</v>
      </c>
      <c r="F47" s="15" t="b">
        <f t="shared" si="7"/>
        <v>0</v>
      </c>
      <c r="G47" s="16"/>
      <c r="H47" s="94" t="b">
        <f t="shared" si="20"/>
        <v>0</v>
      </c>
      <c r="I47" s="95" t="b">
        <f t="shared" si="8"/>
        <v>0</v>
      </c>
      <c r="J47" s="17"/>
      <c r="K47" s="94" t="b">
        <f t="shared" si="21"/>
        <v>0</v>
      </c>
      <c r="L47" s="95" t="b">
        <f t="shared" si="9"/>
        <v>0</v>
      </c>
      <c r="M47" s="16"/>
      <c r="N47" s="94" t="b">
        <f t="shared" si="22"/>
        <v>0</v>
      </c>
      <c r="O47" s="95" t="b">
        <f t="shared" si="10"/>
        <v>0</v>
      </c>
      <c r="P47" s="17"/>
      <c r="Q47" s="94" t="b">
        <f t="shared" si="23"/>
        <v>0</v>
      </c>
      <c r="R47" s="95" t="b">
        <f t="shared" si="11"/>
        <v>0</v>
      </c>
      <c r="S47" s="16"/>
      <c r="T47" s="94" t="b">
        <f t="shared" si="12"/>
        <v>0</v>
      </c>
      <c r="U47" s="95" t="b">
        <f t="shared" si="13"/>
        <v>0</v>
      </c>
      <c r="V47" s="17"/>
      <c r="W47" s="94" t="b">
        <f t="shared" si="14"/>
        <v>0</v>
      </c>
      <c r="X47" s="95" t="b">
        <f t="shared" si="15"/>
        <v>0</v>
      </c>
      <c r="Y47" s="16"/>
      <c r="Z47" s="94" t="b">
        <f t="shared" si="16"/>
        <v>0</v>
      </c>
      <c r="AA47" s="95" t="b">
        <f t="shared" si="17"/>
        <v>0</v>
      </c>
      <c r="AB47" s="17"/>
      <c r="AC47" s="94" t="b">
        <f t="shared" si="18"/>
        <v>0</v>
      </c>
      <c r="AD47" s="95" t="b">
        <f t="shared" si="19"/>
        <v>0</v>
      </c>
      <c r="AE47" s="16"/>
      <c r="AF47" s="31" t="b">
        <f t="shared" si="3"/>
        <v>0</v>
      </c>
      <c r="AG47" s="31" t="b">
        <f t="shared" si="4"/>
        <v>0</v>
      </c>
    </row>
    <row r="48" spans="1:33" ht="20.25" customHeight="1" thickBot="1" x14ac:dyDescent="0.25">
      <c r="A48" s="91">
        <v>38</v>
      </c>
      <c r="B48" s="8"/>
      <c r="C48" s="14"/>
      <c r="D48" s="15"/>
      <c r="E48" s="15" t="b">
        <f t="shared" si="6"/>
        <v>0</v>
      </c>
      <c r="F48" s="15" t="b">
        <f t="shared" si="7"/>
        <v>0</v>
      </c>
      <c r="G48" s="16"/>
      <c r="H48" s="94" t="b">
        <f t="shared" si="20"/>
        <v>0</v>
      </c>
      <c r="I48" s="95" t="b">
        <f t="shared" si="8"/>
        <v>0</v>
      </c>
      <c r="J48" s="17"/>
      <c r="K48" s="94" t="b">
        <f t="shared" si="21"/>
        <v>0</v>
      </c>
      <c r="L48" s="95" t="b">
        <f t="shared" si="9"/>
        <v>0</v>
      </c>
      <c r="M48" s="16"/>
      <c r="N48" s="94" t="b">
        <f t="shared" si="22"/>
        <v>0</v>
      </c>
      <c r="O48" s="95" t="b">
        <f t="shared" si="10"/>
        <v>0</v>
      </c>
      <c r="P48" s="17"/>
      <c r="Q48" s="94" t="b">
        <f t="shared" si="23"/>
        <v>0</v>
      </c>
      <c r="R48" s="95" t="b">
        <f t="shared" si="11"/>
        <v>0</v>
      </c>
      <c r="S48" s="16"/>
      <c r="T48" s="94" t="b">
        <f t="shared" si="12"/>
        <v>0</v>
      </c>
      <c r="U48" s="95" t="b">
        <f t="shared" si="13"/>
        <v>0</v>
      </c>
      <c r="V48" s="17"/>
      <c r="W48" s="94" t="b">
        <f t="shared" si="14"/>
        <v>0</v>
      </c>
      <c r="X48" s="95" t="b">
        <f t="shared" si="15"/>
        <v>0</v>
      </c>
      <c r="Y48" s="16"/>
      <c r="Z48" s="94" t="b">
        <f t="shared" si="16"/>
        <v>0</v>
      </c>
      <c r="AA48" s="95" t="b">
        <f t="shared" si="17"/>
        <v>0</v>
      </c>
      <c r="AB48" s="17"/>
      <c r="AC48" s="94" t="b">
        <f t="shared" si="18"/>
        <v>0</v>
      </c>
      <c r="AD48" s="95" t="b">
        <f t="shared" si="19"/>
        <v>0</v>
      </c>
      <c r="AE48" s="16"/>
      <c r="AF48" s="31" t="b">
        <f t="shared" si="3"/>
        <v>0</v>
      </c>
      <c r="AG48" s="31" t="b">
        <f t="shared" si="4"/>
        <v>0</v>
      </c>
    </row>
    <row r="49" spans="1:33" ht="20.25" customHeight="1" thickBot="1" x14ac:dyDescent="0.25">
      <c r="A49" s="91">
        <v>39</v>
      </c>
      <c r="B49" s="8"/>
      <c r="C49" s="14"/>
      <c r="D49" s="15"/>
      <c r="E49" s="15" t="b">
        <f t="shared" si="6"/>
        <v>0</v>
      </c>
      <c r="F49" s="15" t="b">
        <f t="shared" si="7"/>
        <v>0</v>
      </c>
      <c r="G49" s="16"/>
      <c r="H49" s="94" t="b">
        <f t="shared" si="20"/>
        <v>0</v>
      </c>
      <c r="I49" s="95" t="b">
        <f t="shared" si="8"/>
        <v>0</v>
      </c>
      <c r="J49" s="17"/>
      <c r="K49" s="94" t="b">
        <f t="shared" si="21"/>
        <v>0</v>
      </c>
      <c r="L49" s="95" t="b">
        <f t="shared" si="9"/>
        <v>0</v>
      </c>
      <c r="M49" s="16"/>
      <c r="N49" s="94" t="b">
        <f t="shared" si="22"/>
        <v>0</v>
      </c>
      <c r="O49" s="95" t="b">
        <f t="shared" si="10"/>
        <v>0</v>
      </c>
      <c r="P49" s="17"/>
      <c r="Q49" s="94" t="b">
        <f t="shared" si="23"/>
        <v>0</v>
      </c>
      <c r="R49" s="95" t="b">
        <f t="shared" si="11"/>
        <v>0</v>
      </c>
      <c r="S49" s="16"/>
      <c r="T49" s="94" t="b">
        <f t="shared" si="12"/>
        <v>0</v>
      </c>
      <c r="U49" s="95" t="b">
        <f t="shared" si="13"/>
        <v>0</v>
      </c>
      <c r="V49" s="17"/>
      <c r="W49" s="94" t="b">
        <f t="shared" si="14"/>
        <v>0</v>
      </c>
      <c r="X49" s="95" t="b">
        <f t="shared" si="15"/>
        <v>0</v>
      </c>
      <c r="Y49" s="16"/>
      <c r="Z49" s="94" t="b">
        <f t="shared" si="16"/>
        <v>0</v>
      </c>
      <c r="AA49" s="95" t="b">
        <f t="shared" si="17"/>
        <v>0</v>
      </c>
      <c r="AB49" s="17"/>
      <c r="AC49" s="94" t="b">
        <f t="shared" si="18"/>
        <v>0</v>
      </c>
      <c r="AD49" s="95" t="b">
        <f t="shared" si="19"/>
        <v>0</v>
      </c>
      <c r="AE49" s="16"/>
      <c r="AF49" s="31" t="b">
        <f t="shared" si="3"/>
        <v>0</v>
      </c>
      <c r="AG49" s="31" t="b">
        <f t="shared" si="4"/>
        <v>0</v>
      </c>
    </row>
    <row r="50" spans="1:33" ht="20.25" customHeight="1" thickBot="1" x14ac:dyDescent="0.25">
      <c r="A50" s="92">
        <v>40</v>
      </c>
      <c r="B50" s="9"/>
      <c r="C50" s="18"/>
      <c r="D50" s="15"/>
      <c r="E50" s="97" t="b">
        <f t="shared" si="6"/>
        <v>0</v>
      </c>
      <c r="F50" s="97" t="b">
        <f t="shared" si="7"/>
        <v>0</v>
      </c>
      <c r="G50" s="19"/>
      <c r="H50" s="94" t="b">
        <f t="shared" si="20"/>
        <v>0</v>
      </c>
      <c r="I50" s="95" t="b">
        <f t="shared" si="8"/>
        <v>0</v>
      </c>
      <c r="J50" s="20"/>
      <c r="K50" s="94" t="b">
        <f t="shared" si="21"/>
        <v>0</v>
      </c>
      <c r="L50" s="95" t="b">
        <f t="shared" si="9"/>
        <v>0</v>
      </c>
      <c r="M50" s="19"/>
      <c r="N50" s="94" t="b">
        <f t="shared" si="22"/>
        <v>0</v>
      </c>
      <c r="O50" s="95" t="b">
        <f t="shared" si="10"/>
        <v>0</v>
      </c>
      <c r="P50" s="20"/>
      <c r="Q50" s="94" t="b">
        <f t="shared" si="23"/>
        <v>0</v>
      </c>
      <c r="R50" s="95" t="b">
        <f t="shared" si="11"/>
        <v>0</v>
      </c>
      <c r="S50" s="19"/>
      <c r="T50" s="94" t="b">
        <f t="shared" si="12"/>
        <v>0</v>
      </c>
      <c r="U50" s="95" t="b">
        <f t="shared" si="13"/>
        <v>0</v>
      </c>
      <c r="V50" s="20"/>
      <c r="W50" s="94" t="b">
        <f t="shared" si="14"/>
        <v>0</v>
      </c>
      <c r="X50" s="95" t="b">
        <f t="shared" si="15"/>
        <v>0</v>
      </c>
      <c r="Y50" s="19"/>
      <c r="Z50" s="94" t="b">
        <f t="shared" si="16"/>
        <v>0</v>
      </c>
      <c r="AA50" s="95" t="b">
        <f t="shared" si="17"/>
        <v>0</v>
      </c>
      <c r="AB50" s="20"/>
      <c r="AC50" s="94" t="b">
        <f t="shared" si="18"/>
        <v>0</v>
      </c>
      <c r="AD50" s="95" t="b">
        <f t="shared" si="19"/>
        <v>0</v>
      </c>
      <c r="AE50" s="19"/>
      <c r="AF50" s="32" t="b">
        <f t="shared" si="3"/>
        <v>0</v>
      </c>
      <c r="AG50" s="32" t="b">
        <f t="shared" si="4"/>
        <v>0</v>
      </c>
    </row>
    <row r="51" spans="1:33" ht="15.75" customHeight="1" x14ac:dyDescent="0.2"/>
  </sheetData>
  <sheetProtection algorithmName="SHA-512" hashValue="AOyboKa4yHSlJ0BJLANu51UwLef5825ediDtIimOMhIDEUPu6q5+Z46FHDfYOkJ7YKsDEQWEKlj1XL9eb7pEhw==" saltValue="AdtnA7e9xmGo2T09+rudeA==" spinCount="100000" sheet="1" objects="1" scenarios="1" selectLockedCells="1"/>
  <mergeCells count="5">
    <mergeCell ref="A10:B10"/>
    <mergeCell ref="A1:AE1"/>
    <mergeCell ref="C2:D2"/>
    <mergeCell ref="J2:M2"/>
    <mergeCell ref="P2:AB2"/>
  </mergeCells>
  <phoneticPr fontId="0" type="noConversion"/>
  <printOptions horizontalCentered="1"/>
  <pageMargins left="0.23" right="0.31" top="0.62" bottom="0.47" header="0.34" footer="0.26"/>
  <pageSetup scale="64" orientation="portrait" r:id="rId1"/>
  <headerFooter alignWithMargins="0">
    <oddHeader>&amp;C&amp;"Arial,Bold Italic"&amp;18Pugh Matrix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Pugh Matrix</vt:lpstr>
    </vt:vector>
  </TitlesOfParts>
  <Company>GE POWER SYSTEMS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Innovation Leader</dc:title>
  <dc:creator>Sachin Agrawal</dc:creator>
  <cp:lastModifiedBy>Sachin Agrawal</cp:lastModifiedBy>
  <cp:lastPrinted>2000-05-16T15:46:48Z</cp:lastPrinted>
  <dcterms:created xsi:type="dcterms:W3CDTF">2000-05-16T12:03:07Z</dcterms:created>
  <dcterms:modified xsi:type="dcterms:W3CDTF">2017-08-09T20:30:43Z</dcterms:modified>
</cp:coreProperties>
</file>